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362" i="1" l="1"/>
  <c r="L361" i="1"/>
  <c r="L342" i="1"/>
  <c r="L343" i="1"/>
  <c r="B400" i="1" l="1"/>
  <c r="A400" i="1"/>
  <c r="L399" i="1"/>
  <c r="J399" i="1"/>
  <c r="I399" i="1"/>
  <c r="H399" i="1"/>
  <c r="G399" i="1"/>
  <c r="F399" i="1"/>
  <c r="B390" i="1"/>
  <c r="A390" i="1"/>
  <c r="L389" i="1"/>
  <c r="J389" i="1"/>
  <c r="I389" i="1"/>
  <c r="I400" i="1" s="1"/>
  <c r="H389" i="1"/>
  <c r="H400" i="1" s="1"/>
  <c r="G389" i="1"/>
  <c r="G400" i="1" s="1"/>
  <c r="F389" i="1"/>
  <c r="B381" i="1"/>
  <c r="A381" i="1"/>
  <c r="L380" i="1"/>
  <c r="J380" i="1"/>
  <c r="I380" i="1"/>
  <c r="H380" i="1"/>
  <c r="G380" i="1"/>
  <c r="F380" i="1"/>
  <c r="B371" i="1"/>
  <c r="A371" i="1"/>
  <c r="L370" i="1"/>
  <c r="L381" i="1" s="1"/>
  <c r="J370" i="1"/>
  <c r="J381" i="1" s="1"/>
  <c r="I370" i="1"/>
  <c r="H370" i="1"/>
  <c r="G370" i="1"/>
  <c r="F370" i="1"/>
  <c r="F381" i="1" s="1"/>
  <c r="B362" i="1"/>
  <c r="A362" i="1"/>
  <c r="J361" i="1"/>
  <c r="I361" i="1"/>
  <c r="H361" i="1"/>
  <c r="G361" i="1"/>
  <c r="F361" i="1"/>
  <c r="B352" i="1"/>
  <c r="A352" i="1"/>
  <c r="J351" i="1"/>
  <c r="I351" i="1"/>
  <c r="H351" i="1"/>
  <c r="G351" i="1"/>
  <c r="F351" i="1"/>
  <c r="B343" i="1"/>
  <c r="A343" i="1"/>
  <c r="J342" i="1"/>
  <c r="I342" i="1"/>
  <c r="H342" i="1"/>
  <c r="G342" i="1"/>
  <c r="F342" i="1"/>
  <c r="B333" i="1"/>
  <c r="A333" i="1"/>
  <c r="L332" i="1"/>
  <c r="J332" i="1"/>
  <c r="I332" i="1"/>
  <c r="H332" i="1"/>
  <c r="G332" i="1"/>
  <c r="F332" i="1"/>
  <c r="F343" i="1" s="1"/>
  <c r="B323" i="1"/>
  <c r="A323" i="1"/>
  <c r="L322" i="1"/>
  <c r="J322" i="1"/>
  <c r="I322" i="1"/>
  <c r="H322" i="1"/>
  <c r="G322" i="1"/>
  <c r="F322" i="1"/>
  <c r="B313" i="1"/>
  <c r="A313" i="1"/>
  <c r="L312" i="1"/>
  <c r="J312" i="1"/>
  <c r="J323" i="1" s="1"/>
  <c r="I312" i="1"/>
  <c r="H312" i="1"/>
  <c r="G312" i="1"/>
  <c r="F312" i="1"/>
  <c r="F323" i="1" s="1"/>
  <c r="B303" i="1"/>
  <c r="A303" i="1"/>
  <c r="L302" i="1"/>
  <c r="J302" i="1"/>
  <c r="I302" i="1"/>
  <c r="H302" i="1"/>
  <c r="G302" i="1"/>
  <c r="F302" i="1"/>
  <c r="B293" i="1"/>
  <c r="A293" i="1"/>
  <c r="L292" i="1"/>
  <c r="J292" i="1"/>
  <c r="I292" i="1"/>
  <c r="H292" i="1"/>
  <c r="G292" i="1"/>
  <c r="F292" i="1"/>
  <c r="B284" i="1"/>
  <c r="A284" i="1"/>
  <c r="L283" i="1"/>
  <c r="J283" i="1"/>
  <c r="I283" i="1"/>
  <c r="H283" i="1"/>
  <c r="G283" i="1"/>
  <c r="F283" i="1"/>
  <c r="B274" i="1"/>
  <c r="A274" i="1"/>
  <c r="L273" i="1"/>
  <c r="J273" i="1"/>
  <c r="J284" i="1" s="1"/>
  <c r="I273" i="1"/>
  <c r="I284" i="1" s="1"/>
  <c r="H273" i="1"/>
  <c r="H284" i="1" s="1"/>
  <c r="G273" i="1"/>
  <c r="G284" i="1" s="1"/>
  <c r="F273" i="1"/>
  <c r="B264" i="1"/>
  <c r="A264" i="1"/>
  <c r="L263" i="1"/>
  <c r="J263" i="1"/>
  <c r="I263" i="1"/>
  <c r="H263" i="1"/>
  <c r="G263" i="1"/>
  <c r="F263" i="1"/>
  <c r="B254" i="1"/>
  <c r="A254" i="1"/>
  <c r="L253" i="1"/>
  <c r="L264" i="1" s="1"/>
  <c r="J253" i="1"/>
  <c r="J264" i="1" s="1"/>
  <c r="I253" i="1"/>
  <c r="H253" i="1"/>
  <c r="G253" i="1"/>
  <c r="F253" i="1"/>
  <c r="F264" i="1" s="1"/>
  <c r="B245" i="1"/>
  <c r="A245" i="1"/>
  <c r="L244" i="1"/>
  <c r="J244" i="1"/>
  <c r="I244" i="1"/>
  <c r="H244" i="1"/>
  <c r="G244" i="1"/>
  <c r="F244" i="1"/>
  <c r="B235" i="1"/>
  <c r="A235" i="1"/>
  <c r="L234" i="1"/>
  <c r="J234" i="1"/>
  <c r="I234" i="1"/>
  <c r="H234" i="1"/>
  <c r="G234" i="1"/>
  <c r="F234" i="1"/>
  <c r="B225" i="1"/>
  <c r="A225" i="1"/>
  <c r="L224" i="1"/>
  <c r="J224" i="1"/>
  <c r="I224" i="1"/>
  <c r="H224" i="1"/>
  <c r="G224" i="1"/>
  <c r="F224" i="1"/>
  <c r="A215" i="1"/>
  <c r="L214" i="1"/>
  <c r="J214" i="1"/>
  <c r="I214" i="1"/>
  <c r="I225" i="1" s="1"/>
  <c r="H214" i="1"/>
  <c r="H225" i="1" s="1"/>
  <c r="G214" i="1"/>
  <c r="F214" i="1"/>
  <c r="F194" i="1"/>
  <c r="G194" i="1"/>
  <c r="H194" i="1"/>
  <c r="I194" i="1"/>
  <c r="J194" i="1"/>
  <c r="L194" i="1"/>
  <c r="A195" i="1"/>
  <c r="B195" i="1"/>
  <c r="F204" i="1"/>
  <c r="G204" i="1"/>
  <c r="H204" i="1"/>
  <c r="I204" i="1"/>
  <c r="J204" i="1"/>
  <c r="L204" i="1"/>
  <c r="L400" i="1" l="1"/>
  <c r="H362" i="1"/>
  <c r="J362" i="1"/>
  <c r="I362" i="1"/>
  <c r="G362" i="1"/>
  <c r="H343" i="1"/>
  <c r="I343" i="1"/>
  <c r="G303" i="1"/>
  <c r="H303" i="1"/>
  <c r="I303" i="1"/>
  <c r="J303" i="1"/>
  <c r="F303" i="1"/>
  <c r="L284" i="1"/>
  <c r="F245" i="1"/>
  <c r="G245" i="1"/>
  <c r="H245" i="1"/>
  <c r="I245" i="1"/>
  <c r="J245" i="1"/>
  <c r="J343" i="1"/>
  <c r="F362" i="1"/>
  <c r="L245" i="1"/>
  <c r="G264" i="1"/>
  <c r="G323" i="1"/>
  <c r="G381" i="1"/>
  <c r="H264" i="1"/>
  <c r="H323" i="1"/>
  <c r="H381" i="1"/>
  <c r="I264" i="1"/>
  <c r="I323" i="1"/>
  <c r="I381" i="1"/>
  <c r="F284" i="1"/>
  <c r="L323" i="1"/>
  <c r="J400" i="1"/>
  <c r="G225" i="1"/>
  <c r="F400" i="1"/>
  <c r="J225" i="1"/>
  <c r="F225" i="1"/>
  <c r="L225" i="1"/>
  <c r="L303" i="1"/>
  <c r="G343" i="1"/>
  <c r="B205" i="1" l="1"/>
  <c r="A205" i="1"/>
  <c r="L205" i="1"/>
  <c r="J205" i="1"/>
  <c r="I205" i="1"/>
  <c r="H205" i="1"/>
  <c r="G205" i="1"/>
  <c r="F205" i="1"/>
  <c r="B185" i="1"/>
  <c r="A185" i="1"/>
  <c r="L184" i="1"/>
  <c r="J184" i="1"/>
  <c r="I184" i="1"/>
  <c r="H184" i="1"/>
  <c r="G184" i="1"/>
  <c r="F184" i="1"/>
  <c r="B175" i="1"/>
  <c r="A175" i="1"/>
  <c r="L174" i="1"/>
  <c r="J174" i="1"/>
  <c r="I174" i="1"/>
  <c r="H174" i="1"/>
  <c r="G174" i="1"/>
  <c r="F174" i="1"/>
  <c r="B165" i="1"/>
  <c r="A165" i="1"/>
  <c r="L164" i="1"/>
  <c r="J164" i="1"/>
  <c r="I164" i="1"/>
  <c r="H164" i="1"/>
  <c r="G164" i="1"/>
  <c r="F164" i="1"/>
  <c r="B155" i="1"/>
  <c r="A155" i="1"/>
  <c r="L154" i="1"/>
  <c r="J154" i="1"/>
  <c r="I154" i="1"/>
  <c r="H154" i="1"/>
  <c r="G154" i="1"/>
  <c r="F154" i="1"/>
  <c r="B145" i="1"/>
  <c r="A145" i="1"/>
  <c r="L144" i="1"/>
  <c r="J144" i="1"/>
  <c r="I144" i="1"/>
  <c r="H144" i="1"/>
  <c r="G144" i="1"/>
  <c r="F144" i="1"/>
  <c r="B135" i="1"/>
  <c r="A135" i="1"/>
  <c r="L134" i="1"/>
  <c r="J134" i="1"/>
  <c r="I134" i="1"/>
  <c r="H134" i="1"/>
  <c r="G134" i="1"/>
  <c r="F134" i="1"/>
  <c r="B125" i="1"/>
  <c r="A125" i="1"/>
  <c r="L124" i="1"/>
  <c r="J124" i="1"/>
  <c r="I124" i="1"/>
  <c r="H124" i="1"/>
  <c r="G124" i="1"/>
  <c r="F124" i="1"/>
  <c r="B115" i="1"/>
  <c r="A115" i="1"/>
  <c r="L114" i="1"/>
  <c r="J114" i="1"/>
  <c r="I114" i="1"/>
  <c r="I125" i="1" s="1"/>
  <c r="H114" i="1"/>
  <c r="H125" i="1" s="1"/>
  <c r="G114" i="1"/>
  <c r="G125" i="1" s="1"/>
  <c r="F114" i="1"/>
  <c r="B105" i="1"/>
  <c r="A105" i="1"/>
  <c r="L104" i="1"/>
  <c r="J104" i="1"/>
  <c r="I104" i="1"/>
  <c r="H104" i="1"/>
  <c r="G104" i="1"/>
  <c r="F104" i="1"/>
  <c r="B95" i="1"/>
  <c r="A95" i="1"/>
  <c r="L94" i="1"/>
  <c r="J94" i="1"/>
  <c r="I94" i="1"/>
  <c r="H94" i="1"/>
  <c r="G94" i="1"/>
  <c r="F94" i="1"/>
  <c r="B85" i="1"/>
  <c r="A85" i="1"/>
  <c r="L84" i="1"/>
  <c r="J84" i="1"/>
  <c r="I84" i="1"/>
  <c r="H84" i="1"/>
  <c r="G84" i="1"/>
  <c r="F84" i="1"/>
  <c r="B75" i="1"/>
  <c r="A75" i="1"/>
  <c r="L74" i="1"/>
  <c r="J74" i="1"/>
  <c r="I74" i="1"/>
  <c r="H74" i="1"/>
  <c r="G74" i="1"/>
  <c r="F74" i="1"/>
  <c r="B65" i="1"/>
  <c r="A65" i="1"/>
  <c r="L64" i="1"/>
  <c r="J64" i="1"/>
  <c r="I64" i="1"/>
  <c r="H64" i="1"/>
  <c r="G64" i="1"/>
  <c r="F64" i="1"/>
  <c r="B55" i="1"/>
  <c r="A55" i="1"/>
  <c r="L54" i="1"/>
  <c r="J54" i="1"/>
  <c r="I54" i="1"/>
  <c r="H54" i="1"/>
  <c r="G54" i="1"/>
  <c r="F54" i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I34" i="1"/>
  <c r="H34" i="1"/>
  <c r="G34" i="1"/>
  <c r="F34" i="1"/>
  <c r="B25" i="1"/>
  <c r="A25" i="1"/>
  <c r="L24" i="1"/>
  <c r="J24" i="1"/>
  <c r="I24" i="1"/>
  <c r="H24" i="1"/>
  <c r="G24" i="1"/>
  <c r="F24" i="1"/>
  <c r="B15" i="1"/>
  <c r="A15" i="1"/>
  <c r="I185" i="1" l="1"/>
  <c r="G185" i="1"/>
  <c r="H185" i="1"/>
  <c r="F185" i="1"/>
  <c r="J165" i="1"/>
  <c r="L165" i="1"/>
  <c r="F125" i="1"/>
  <c r="J105" i="1"/>
  <c r="L105" i="1"/>
  <c r="H65" i="1"/>
  <c r="G65" i="1"/>
  <c r="I65" i="1"/>
  <c r="F65" i="1"/>
  <c r="H45" i="1"/>
  <c r="J45" i="1"/>
  <c r="J65" i="1"/>
  <c r="F85" i="1"/>
  <c r="J125" i="1"/>
  <c r="F145" i="1"/>
  <c r="J185" i="1"/>
  <c r="L65" i="1"/>
  <c r="G85" i="1"/>
  <c r="L125" i="1"/>
  <c r="G145" i="1"/>
  <c r="L185" i="1"/>
  <c r="F25" i="1"/>
  <c r="H25" i="1"/>
  <c r="H402" i="1" s="1"/>
  <c r="H85" i="1"/>
  <c r="H145" i="1"/>
  <c r="I25" i="1"/>
  <c r="I402" i="1" s="1"/>
  <c r="I85" i="1"/>
  <c r="I145" i="1"/>
  <c r="J25" i="1"/>
  <c r="J402" i="1" s="1"/>
  <c r="F45" i="1"/>
  <c r="J85" i="1"/>
  <c r="F105" i="1"/>
  <c r="J145" i="1"/>
  <c r="F165" i="1"/>
  <c r="G45" i="1"/>
  <c r="L85" i="1"/>
  <c r="G105" i="1"/>
  <c r="L145" i="1"/>
  <c r="G165" i="1"/>
  <c r="L25" i="1"/>
  <c r="H105" i="1"/>
  <c r="H165" i="1"/>
  <c r="G25" i="1"/>
  <c r="I45" i="1"/>
  <c r="I105" i="1"/>
  <c r="I165" i="1"/>
  <c r="F402" i="1" l="1"/>
  <c r="L402" i="1"/>
  <c r="G402" i="1"/>
</calcChain>
</file>

<file path=xl/sharedStrings.xml><?xml version="1.0" encoding="utf-8"?>
<sst xmlns="http://schemas.openxmlformats.org/spreadsheetml/2006/main" count="481" uniqueCount="86">
  <si>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</si>
  <si>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</si>
  <si>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</si>
  <si>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</si>
  <si>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</si>
  <si>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</si>
  <si>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</si>
  <si>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</si>
  <si>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</si>
  <si>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</si>
  <si>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</si>
  <si>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</si>
  <si>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</si>
  <si>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</si>
  <si>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</si>
  <si>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</si>
  <si>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</si>
  <si>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</si>
  <si>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</si>
  <si>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</si>
  <si>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</si>
  <si>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</si>
  <si>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</si>
  <si>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</si>
  <si>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</si>
  <si>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</si>
  <si>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</si>
  <si>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</si>
  <si>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</si>
  <si>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</si>
  <si>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</si>
  <si>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</si>
  <si>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</si>
  <si>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</si>
  <si>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</si>
  <si>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</si>
  <si>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</si>
  <si>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</si>
  <si>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</si>
  <si>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</si>
  <si>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булочное</t>
  </si>
  <si>
    <t>картофельное пюре</t>
  </si>
  <si>
    <t>МБОУ "Бочкаревская СОШ имени Героя Советского Союза Д.И.Шкурата"</t>
  </si>
  <si>
    <t>Бабинчук Н.В.</t>
  </si>
  <si>
    <t>борщ с капустой и картофелем со сметаной</t>
  </si>
  <si>
    <t>биточки мясные</t>
  </si>
  <si>
    <t>макароны отварные с томатным соусом</t>
  </si>
  <si>
    <t>кисель витаминизированный</t>
  </si>
  <si>
    <t>хлеб Гражданский 2 сорт</t>
  </si>
  <si>
    <t>рассольник Ленинградский</t>
  </si>
  <si>
    <t>голубцы ленивые</t>
  </si>
  <si>
    <t>картофельное пюре с томатным соусом</t>
  </si>
  <si>
    <t>компот из сухофруктов витаминизированный</t>
  </si>
  <si>
    <t>хлеб 2 сорт</t>
  </si>
  <si>
    <t>326/833</t>
  </si>
  <si>
    <t>291/833</t>
  </si>
  <si>
    <t>Суп из овощей со сметаной</t>
  </si>
  <si>
    <t>Птица отварная</t>
  </si>
  <si>
    <t>Каша гречневая</t>
  </si>
  <si>
    <t>сок абрикосовый</t>
  </si>
  <si>
    <t>Суп картофельный с макаронными изделиями с курицей</t>
  </si>
  <si>
    <t>рыба припущ. С овощами</t>
  </si>
  <si>
    <t xml:space="preserve">сок яблочный </t>
  </si>
  <si>
    <t>суп картофельный с мясными фрикадельками</t>
  </si>
  <si>
    <t>тефтели школьные</t>
  </si>
  <si>
    <t>каша рисовая рассыпчатая с томатным соусом</t>
  </si>
  <si>
    <t xml:space="preserve">чай с лимоном </t>
  </si>
  <si>
    <t>хлеб пшеничный 2 сорт</t>
  </si>
  <si>
    <t>240/833</t>
  </si>
  <si>
    <t>свекольник со сметаной</t>
  </si>
  <si>
    <t>каша гречневая с томатным соусом</t>
  </si>
  <si>
    <t>компот из яблок с лимоном</t>
  </si>
  <si>
    <t>679/833</t>
  </si>
  <si>
    <t>Щи из свежей капусты с картофелем</t>
  </si>
  <si>
    <t>рыба тушеная в томатном соусе</t>
  </si>
  <si>
    <t>каша пшенная рассыпчатая</t>
  </si>
  <si>
    <t xml:space="preserve">компот из сухофруктов витаминизированный </t>
  </si>
  <si>
    <t>суп картофельный с фасолью со сметаной</t>
  </si>
  <si>
    <t>плов из птицы</t>
  </si>
  <si>
    <t>Суп картофельный с горохом</t>
  </si>
  <si>
    <t>котлета школьная</t>
  </si>
  <si>
    <t>гороховое пюре</t>
  </si>
  <si>
    <t>чай сладкий</t>
  </si>
  <si>
    <t>суп крестьянский с крупой</t>
  </si>
  <si>
    <t xml:space="preserve">гуляш из говядины 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</si>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</sst>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0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vertical="top" wrapText="1"/>
    </xf>
    <xf numFmtId="0" fontId="3" fillId="3" borderId="27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13" fillId="5" borderId="2" xfId="1" applyFill="1" applyBorder="1" applyAlignment="1" applyProtection="1">
      <alignment wrapText="1"/>
      <protection locked="0"/>
    </xf>
    <xf numFmtId="2" fontId="12" fillId="4" borderId="2" xfId="0" applyNumberFormat="1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Alignment="1" applyProtection="1">
      <alignment horizontal="right"/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1" fontId="0" fillId="5" borderId="33" xfId="0" applyNumberForma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wrapText="1"/>
      <protection locked="0"/>
    </xf>
    <xf numFmtId="0" fontId="3" fillId="2" borderId="24" xfId="0" applyFont="1" applyFill="1" applyBorder="1" applyAlignment="1" applyProtection="1">
      <alignment wrapText="1"/>
      <protection locked="0"/>
    </xf>
    <xf numFmtId="0" fontId="3" fillId="2" borderId="25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0" fillId="5" borderId="2" xfId="0" applyNumberFormat="1" applyFill="1" applyBorder="1" applyProtection="1">
      <protection locked="0"/>
    </xf>
    <xf numFmtId="0" fontId="0" fillId="5" borderId="5" xfId="0" applyNumberFormat="1" applyFill="1" applyBorder="1" applyProtection="1">
      <protection locked="0"/>
    </xf>
    <xf numFmtId="0" fontId="3" fillId="3" borderId="3" xfId="0" applyNumberFormat="1" applyFont="1" applyFill="1" applyBorder="1" applyAlignment="1">
      <alignment horizontal="center" vertical="top" wrapText="1"/>
    </xf>
    <xf numFmtId="0" fontId="14" fillId="4" borderId="2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6" sqref="E2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x14ac:dyDescent="0.2">
      <c r="A1" s="1" t="s">
        <v>7</v>
      </c>
      <c r="C1" s="78" t="s">
        <v>42</v>
      </c>
      <c r="D1" s="79"/>
      <c r="E1" s="80"/>
      <c r="F1" s="12" t="s">
        <v>16</v>
      </c>
      <c r="G1" s="2" t="s">
        <v>17</v>
      </c>
      <c r="H1" s="81" t="s">
        <v>39</v>
      </c>
      <c r="I1" s="81"/>
      <c r="J1" s="81"/>
      <c r="K1" s="81"/>
    </row>
    <row r="2" spans="1:12" ht="18" x14ac:dyDescent="0.2">
      <c r="A2" s="35" t="s">
        <v>6</v>
      </c>
      <c r="C2" s="2"/>
      <c r="G2" s="2" t="s">
        <v>18</v>
      </c>
      <c r="H2" s="81" t="s">
        <v>43</v>
      </c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customHeight="1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52"/>
    </row>
    <row r="7" spans="1:12" ht="15.75" customHeight="1" x14ac:dyDescent="0.25">
      <c r="A7" s="23"/>
      <c r="B7" s="15"/>
      <c r="C7" s="11"/>
      <c r="D7" s="6" t="s">
        <v>21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30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/>
      <c r="G14" s="19"/>
      <c r="H14" s="19"/>
      <c r="I14" s="19"/>
      <c r="J14" s="19"/>
      <c r="K14" s="25"/>
      <c r="L14" s="19"/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63" t="s">
        <v>44</v>
      </c>
      <c r="F16" s="64">
        <v>200</v>
      </c>
      <c r="G16" s="64">
        <v>1</v>
      </c>
      <c r="H16" s="64">
        <v>0</v>
      </c>
      <c r="I16" s="64">
        <v>4</v>
      </c>
      <c r="J16" s="64">
        <v>23</v>
      </c>
      <c r="K16" s="44">
        <v>82</v>
      </c>
      <c r="L16" s="64">
        <v>11.96</v>
      </c>
    </row>
    <row r="17" spans="1:12" ht="15" x14ac:dyDescent="0.25">
      <c r="A17" s="23"/>
      <c r="B17" s="15"/>
      <c r="C17" s="11"/>
      <c r="D17" s="7" t="s">
        <v>28</v>
      </c>
      <c r="E17" s="63" t="s">
        <v>45</v>
      </c>
      <c r="F17" s="64">
        <v>90</v>
      </c>
      <c r="G17" s="64">
        <v>11</v>
      </c>
      <c r="H17" s="64">
        <v>16</v>
      </c>
      <c r="I17" s="64">
        <v>8</v>
      </c>
      <c r="J17" s="64">
        <v>221</v>
      </c>
      <c r="K17" s="44"/>
      <c r="L17" s="64">
        <v>51</v>
      </c>
    </row>
    <row r="18" spans="1:12" ht="15" x14ac:dyDescent="0.25">
      <c r="A18" s="23"/>
      <c r="B18" s="15"/>
      <c r="C18" s="11"/>
      <c r="D18" s="7" t="s">
        <v>29</v>
      </c>
      <c r="E18" s="63" t="s">
        <v>46</v>
      </c>
      <c r="F18" s="64">
        <v>250</v>
      </c>
      <c r="G18" s="64">
        <v>6</v>
      </c>
      <c r="H18" s="64">
        <v>2</v>
      </c>
      <c r="I18" s="64">
        <v>32</v>
      </c>
      <c r="J18" s="64">
        <v>172</v>
      </c>
      <c r="K18" s="65" t="s">
        <v>55</v>
      </c>
      <c r="L18" s="64">
        <v>7.66</v>
      </c>
    </row>
    <row r="19" spans="1:12" ht="15" x14ac:dyDescent="0.25">
      <c r="A19" s="23"/>
      <c r="B19" s="15"/>
      <c r="C19" s="11"/>
      <c r="D19" s="7" t="s">
        <v>30</v>
      </c>
      <c r="E19" s="63" t="s">
        <v>47</v>
      </c>
      <c r="F19" s="64">
        <v>200</v>
      </c>
      <c r="G19" s="64">
        <v>1</v>
      </c>
      <c r="H19" s="64">
        <v>0</v>
      </c>
      <c r="I19" s="64">
        <v>29</v>
      </c>
      <c r="J19" s="64">
        <v>122</v>
      </c>
      <c r="K19" s="44">
        <v>503</v>
      </c>
      <c r="L19" s="64">
        <v>5.75</v>
      </c>
    </row>
    <row r="20" spans="1:12" ht="15" x14ac:dyDescent="0.25">
      <c r="A20" s="23"/>
      <c r="B20" s="15"/>
      <c r="C20" s="11"/>
      <c r="D20" s="7" t="s">
        <v>31</v>
      </c>
      <c r="E20" s="63"/>
      <c r="F20" s="64"/>
      <c r="G20" s="64"/>
      <c r="H20" s="64"/>
      <c r="I20" s="64"/>
      <c r="J20" s="64"/>
      <c r="K20" s="44"/>
      <c r="L20" s="64"/>
    </row>
    <row r="21" spans="1:12" ht="15" x14ac:dyDescent="0.25">
      <c r="A21" s="23"/>
      <c r="B21" s="15"/>
      <c r="C21" s="11"/>
      <c r="D21" s="7" t="s">
        <v>32</v>
      </c>
      <c r="E21" s="88" t="s">
        <v>48</v>
      </c>
      <c r="F21" s="64">
        <v>50</v>
      </c>
      <c r="G21" s="64">
        <v>9</v>
      </c>
      <c r="H21" s="64">
        <v>2</v>
      </c>
      <c r="I21" s="64">
        <v>29</v>
      </c>
      <c r="J21" s="64">
        <v>168</v>
      </c>
      <c r="K21" s="44"/>
      <c r="L21" s="64">
        <v>2.91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790</v>
      </c>
      <c r="G24" s="19">
        <f t="shared" ref="G24:J24" si="0">SUM(G15:G23)</f>
        <v>28</v>
      </c>
      <c r="H24" s="19">
        <f t="shared" si="0"/>
        <v>20</v>
      </c>
      <c r="I24" s="19">
        <f t="shared" si="0"/>
        <v>102</v>
      </c>
      <c r="J24" s="19">
        <f t="shared" si="0"/>
        <v>706</v>
      </c>
      <c r="K24" s="25"/>
      <c r="L24" s="19">
        <f t="shared" ref="L24" si="1">SUM(L15:L23)</f>
        <v>79.28</v>
      </c>
    </row>
    <row r="25" spans="1:12" ht="15" x14ac:dyDescent="0.2">
      <c r="A25" s="29">
        <f>A6</f>
        <v>1</v>
      </c>
      <c r="B25" s="30">
        <f>B6</f>
        <v>1</v>
      </c>
      <c r="C25" s="76" t="s">
        <v>4</v>
      </c>
      <c r="D25" s="77"/>
      <c r="E25" s="31"/>
      <c r="F25" s="32">
        <f>F14+F24</f>
        <v>790</v>
      </c>
      <c r="G25" s="32">
        <f t="shared" ref="G25:J25" si="2">G14+G24</f>
        <v>28</v>
      </c>
      <c r="H25" s="32">
        <f t="shared" si="2"/>
        <v>20</v>
      </c>
      <c r="I25" s="32">
        <f t="shared" si="2"/>
        <v>102</v>
      </c>
      <c r="J25" s="32">
        <f t="shared" si="2"/>
        <v>706</v>
      </c>
      <c r="K25" s="32"/>
      <c r="L25" s="32">
        <f t="shared" ref="L25" si="3">L14+L24</f>
        <v>79.28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6" t="s">
        <v>26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SUM(F26:F33)</f>
        <v>0</v>
      </c>
      <c r="G34" s="19">
        <f>SUM(G26:G33)</f>
        <v>0</v>
      </c>
      <c r="H34" s="19">
        <f>SUM(H26:H33)</f>
        <v>0</v>
      </c>
      <c r="I34" s="19">
        <f>SUM(I26:I33)</f>
        <v>0</v>
      </c>
      <c r="J34" s="19">
        <f>SUM(J26:J33)</f>
        <v>0</v>
      </c>
      <c r="K34" s="25"/>
      <c r="L34" s="19">
        <f>SUM(L26:L33)</f>
        <v>0</v>
      </c>
    </row>
    <row r="35" spans="1:12" ht="15" x14ac:dyDescent="0.2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63" t="s">
        <v>49</v>
      </c>
      <c r="F36" s="66">
        <v>200</v>
      </c>
      <c r="G36" s="66">
        <v>2</v>
      </c>
      <c r="H36" s="66">
        <v>5</v>
      </c>
      <c r="I36" s="67">
        <v>13</v>
      </c>
      <c r="J36" s="66">
        <v>97</v>
      </c>
      <c r="K36" s="44">
        <v>134</v>
      </c>
      <c r="L36" s="64">
        <v>7.24</v>
      </c>
    </row>
    <row r="37" spans="1:12" ht="15" x14ac:dyDescent="0.25">
      <c r="A37" s="14"/>
      <c r="B37" s="15"/>
      <c r="C37" s="11"/>
      <c r="D37" s="7" t="s">
        <v>28</v>
      </c>
      <c r="E37" s="63" t="s">
        <v>50</v>
      </c>
      <c r="F37" s="66">
        <v>100</v>
      </c>
      <c r="G37" s="66">
        <v>10</v>
      </c>
      <c r="H37" s="66">
        <v>16</v>
      </c>
      <c r="I37" s="67">
        <v>6</v>
      </c>
      <c r="J37" s="66">
        <v>208</v>
      </c>
      <c r="K37" s="65" t="s">
        <v>54</v>
      </c>
      <c r="L37" s="64">
        <v>48.99</v>
      </c>
    </row>
    <row r="38" spans="1:12" ht="15" x14ac:dyDescent="0.25">
      <c r="A38" s="14"/>
      <c r="B38" s="15"/>
      <c r="C38" s="11"/>
      <c r="D38" s="7" t="s">
        <v>29</v>
      </c>
      <c r="E38" s="63" t="s">
        <v>51</v>
      </c>
      <c r="F38" s="66">
        <v>200</v>
      </c>
      <c r="G38" s="66">
        <v>3</v>
      </c>
      <c r="H38" s="66">
        <v>8</v>
      </c>
      <c r="I38" s="67">
        <v>16</v>
      </c>
      <c r="J38" s="66">
        <v>146</v>
      </c>
      <c r="K38" s="44"/>
      <c r="L38" s="64">
        <v>7.27</v>
      </c>
    </row>
    <row r="39" spans="1:12" ht="15" x14ac:dyDescent="0.25">
      <c r="A39" s="14"/>
      <c r="B39" s="15"/>
      <c r="C39" s="11"/>
      <c r="D39" s="7" t="s">
        <v>30</v>
      </c>
      <c r="E39" s="63" t="s">
        <v>52</v>
      </c>
      <c r="F39" s="66">
        <v>200</v>
      </c>
      <c r="G39" s="66">
        <v>0</v>
      </c>
      <c r="H39" s="66">
        <v>0</v>
      </c>
      <c r="I39" s="67">
        <v>25</v>
      </c>
      <c r="J39" s="66">
        <v>94</v>
      </c>
      <c r="K39" s="44">
        <v>868</v>
      </c>
      <c r="L39" s="64">
        <v>4.53</v>
      </c>
    </row>
    <row r="40" spans="1:12" ht="15" x14ac:dyDescent="0.25">
      <c r="A40" s="14"/>
      <c r="B40" s="15"/>
      <c r="C40" s="11"/>
      <c r="D40" s="7" t="s">
        <v>31</v>
      </c>
      <c r="E40" s="63"/>
      <c r="F40" s="66"/>
      <c r="G40" s="66"/>
      <c r="H40" s="66"/>
      <c r="I40" s="67"/>
      <c r="J40" s="66"/>
      <c r="K40" s="44"/>
      <c r="L40" s="64"/>
    </row>
    <row r="41" spans="1:12" ht="15" x14ac:dyDescent="0.25">
      <c r="A41" s="14"/>
      <c r="B41" s="15"/>
      <c r="C41" s="11"/>
      <c r="D41" s="7" t="s">
        <v>32</v>
      </c>
      <c r="E41" s="63" t="s">
        <v>53</v>
      </c>
      <c r="F41" s="66">
        <v>50</v>
      </c>
      <c r="G41" s="66">
        <v>9</v>
      </c>
      <c r="H41" s="66">
        <v>2</v>
      </c>
      <c r="I41" s="67">
        <v>29</v>
      </c>
      <c r="J41" s="66">
        <v>168</v>
      </c>
      <c r="K41" s="44"/>
      <c r="L41" s="64">
        <v>2.91</v>
      </c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750</v>
      </c>
      <c r="G44" s="19">
        <f t="shared" ref="G44" si="4">SUM(G35:G43)</f>
        <v>24</v>
      </c>
      <c r="H44" s="19">
        <f t="shared" ref="H44" si="5">SUM(H35:H43)</f>
        <v>31</v>
      </c>
      <c r="I44" s="19">
        <f t="shared" ref="I44" si="6">SUM(I35:I43)</f>
        <v>89</v>
      </c>
      <c r="J44" s="19">
        <f t="shared" ref="J44:L44" si="7">SUM(J35:J43)</f>
        <v>713</v>
      </c>
      <c r="K44" s="25"/>
      <c r="L44" s="19">
        <f t="shared" si="7"/>
        <v>70.94</v>
      </c>
    </row>
    <row r="45" spans="1:12" ht="15.75" customHeight="1" x14ac:dyDescent="0.2">
      <c r="A45" s="33">
        <f>A26</f>
        <v>1</v>
      </c>
      <c r="B45" s="33">
        <f>B26</f>
        <v>2</v>
      </c>
      <c r="C45" s="76" t="s">
        <v>4</v>
      </c>
      <c r="D45" s="77"/>
      <c r="E45" s="31"/>
      <c r="F45" s="32">
        <f>F34+F44</f>
        <v>750</v>
      </c>
      <c r="G45" s="32">
        <f t="shared" ref="G45" si="8">G34+G44</f>
        <v>24</v>
      </c>
      <c r="H45" s="32">
        <f t="shared" ref="H45" si="9">H34+H44</f>
        <v>31</v>
      </c>
      <c r="I45" s="32">
        <f t="shared" ref="I45" si="10">I34+I44</f>
        <v>89</v>
      </c>
      <c r="J45" s="32">
        <f t="shared" ref="J45:L45" si="11">J34+J44</f>
        <v>713</v>
      </c>
      <c r="K45" s="32"/>
      <c r="L45" s="32">
        <f t="shared" si="11"/>
        <v>70.94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39"/>
      <c r="F46" s="40"/>
      <c r="G46" s="40"/>
      <c r="H46" s="40"/>
      <c r="I46" s="40"/>
      <c r="J46" s="40"/>
      <c r="K46" s="41"/>
      <c r="L46" s="52"/>
    </row>
    <row r="47" spans="1:12" ht="15" x14ac:dyDescent="0.25">
      <c r="A47" s="23"/>
      <c r="B47" s="15"/>
      <c r="C47" s="11"/>
      <c r="D47" s="6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40</v>
      </c>
      <c r="E50" s="42"/>
      <c r="F50" s="43"/>
      <c r="G50" s="43"/>
      <c r="H50" s="43"/>
      <c r="I50" s="43"/>
      <c r="J50" s="43"/>
      <c r="K50" s="44"/>
      <c r="L50" s="51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4"/>
      <c r="B54" s="17"/>
      <c r="C54" s="8"/>
      <c r="D54" s="18" t="s">
        <v>33</v>
      </c>
      <c r="E54" s="9"/>
      <c r="F54" s="19">
        <f>SUM(F46:F53)</f>
        <v>0</v>
      </c>
      <c r="G54" s="19">
        <f>SUM(G46:G53)</f>
        <v>0</v>
      </c>
      <c r="H54" s="19">
        <f>SUM(H46:H53)</f>
        <v>0</v>
      </c>
      <c r="I54" s="19">
        <f>SUM(I46:I53)</f>
        <v>0</v>
      </c>
      <c r="J54" s="19">
        <f>SUM(J46:J53)</f>
        <v>0</v>
      </c>
      <c r="K54" s="25"/>
      <c r="L54" s="19">
        <f>SUM(L46:L53)</f>
        <v>0</v>
      </c>
    </row>
    <row r="55" spans="1:12" ht="15" x14ac:dyDescent="0.2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42"/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4"/>
      <c r="L55" s="43"/>
    </row>
    <row r="56" spans="1:12" ht="15" x14ac:dyDescent="0.25">
      <c r="A56" s="23"/>
      <c r="B56" s="15"/>
      <c r="C56" s="11"/>
      <c r="D56" s="7" t="s">
        <v>27</v>
      </c>
      <c r="E56" s="68" t="s">
        <v>56</v>
      </c>
      <c r="F56" s="66">
        <v>200</v>
      </c>
      <c r="G56" s="66">
        <v>2</v>
      </c>
      <c r="H56" s="66">
        <v>6</v>
      </c>
      <c r="I56" s="67">
        <v>9</v>
      </c>
      <c r="J56" s="66">
        <v>98</v>
      </c>
      <c r="K56" s="65">
        <v>202</v>
      </c>
      <c r="L56" s="64">
        <v>5.35</v>
      </c>
    </row>
    <row r="57" spans="1:12" ht="15" x14ac:dyDescent="0.25">
      <c r="A57" s="23"/>
      <c r="B57" s="15"/>
      <c r="C57" s="11"/>
      <c r="D57" s="7" t="s">
        <v>28</v>
      </c>
      <c r="E57" s="68" t="s">
        <v>57</v>
      </c>
      <c r="F57" s="66">
        <v>100</v>
      </c>
      <c r="G57" s="66">
        <v>17</v>
      </c>
      <c r="H57" s="66">
        <v>11</v>
      </c>
      <c r="I57" s="67">
        <v>0</v>
      </c>
      <c r="J57" s="66">
        <v>165</v>
      </c>
      <c r="K57" s="65">
        <v>637</v>
      </c>
      <c r="L57" s="64">
        <v>35.74</v>
      </c>
    </row>
    <row r="58" spans="1:12" ht="15" x14ac:dyDescent="0.25">
      <c r="A58" s="23"/>
      <c r="B58" s="15"/>
      <c r="C58" s="11"/>
      <c r="D58" s="7" t="s">
        <v>29</v>
      </c>
      <c r="E58" s="68" t="s">
        <v>58</v>
      </c>
      <c r="F58" s="66">
        <v>150</v>
      </c>
      <c r="G58" s="66">
        <v>7</v>
      </c>
      <c r="H58" s="66">
        <v>6</v>
      </c>
      <c r="I58" s="67">
        <v>36</v>
      </c>
      <c r="J58" s="66">
        <v>230</v>
      </c>
      <c r="K58" s="65">
        <v>679</v>
      </c>
      <c r="L58" s="64">
        <v>7.13</v>
      </c>
    </row>
    <row r="59" spans="1:12" ht="15" x14ac:dyDescent="0.25">
      <c r="A59" s="23"/>
      <c r="B59" s="15"/>
      <c r="C59" s="11"/>
      <c r="D59" s="7" t="s">
        <v>30</v>
      </c>
      <c r="E59" s="68" t="s">
        <v>59</v>
      </c>
      <c r="F59" s="66">
        <v>200</v>
      </c>
      <c r="G59" s="66">
        <v>2</v>
      </c>
      <c r="H59" s="66">
        <v>2</v>
      </c>
      <c r="I59" s="67">
        <v>29</v>
      </c>
      <c r="J59" s="66">
        <v>78</v>
      </c>
      <c r="K59" s="44"/>
      <c r="L59" s="64">
        <v>11.91</v>
      </c>
    </row>
    <row r="60" spans="1:12" ht="15" x14ac:dyDescent="0.25">
      <c r="A60" s="23"/>
      <c r="B60" s="15"/>
      <c r="C60" s="11"/>
      <c r="D60" s="7" t="s">
        <v>31</v>
      </c>
      <c r="E60" s="68"/>
      <c r="F60" s="66"/>
      <c r="G60" s="66"/>
      <c r="H60" s="66"/>
      <c r="I60" s="67"/>
      <c r="J60" s="66"/>
      <c r="K60" s="44"/>
      <c r="L60" s="64"/>
    </row>
    <row r="61" spans="1:12" ht="15" x14ac:dyDescent="0.25">
      <c r="A61" s="23"/>
      <c r="B61" s="15"/>
      <c r="C61" s="11"/>
      <c r="D61" s="7" t="s">
        <v>32</v>
      </c>
      <c r="E61" s="68" t="s">
        <v>53</v>
      </c>
      <c r="F61" s="66">
        <v>50</v>
      </c>
      <c r="G61" s="66">
        <v>9</v>
      </c>
      <c r="H61" s="66">
        <v>2</v>
      </c>
      <c r="I61" s="67">
        <v>29</v>
      </c>
      <c r="J61" s="66">
        <v>168</v>
      </c>
      <c r="K61" s="44"/>
      <c r="L61" s="64">
        <v>2.91</v>
      </c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700</v>
      </c>
      <c r="G64" s="19">
        <f t="shared" ref="G64" si="12">SUM(G55:G63)</f>
        <v>37</v>
      </c>
      <c r="H64" s="19">
        <f t="shared" ref="H64" si="13">SUM(H55:H63)</f>
        <v>27</v>
      </c>
      <c r="I64" s="19">
        <f t="shared" ref="I64" si="14">SUM(I55:I63)</f>
        <v>103</v>
      </c>
      <c r="J64" s="19">
        <f t="shared" ref="J64:L64" si="15">SUM(J55:J63)</f>
        <v>739</v>
      </c>
      <c r="K64" s="25"/>
      <c r="L64" s="19">
        <f t="shared" si="15"/>
        <v>63.040000000000006</v>
      </c>
    </row>
    <row r="65" spans="1:12" ht="15.75" customHeight="1" x14ac:dyDescent="0.2">
      <c r="A65" s="29">
        <f>A46</f>
        <v>1</v>
      </c>
      <c r="B65" s="30">
        <f>B46</f>
        <v>3</v>
      </c>
      <c r="C65" s="76" t="s">
        <v>4</v>
      </c>
      <c r="D65" s="77"/>
      <c r="E65" s="31"/>
      <c r="F65" s="32">
        <f>F54+F64</f>
        <v>700</v>
      </c>
      <c r="G65" s="32">
        <f t="shared" ref="G65" si="16">G54+G64</f>
        <v>37</v>
      </c>
      <c r="H65" s="32">
        <f t="shared" ref="H65" si="17">H54+H64</f>
        <v>27</v>
      </c>
      <c r="I65" s="32">
        <f t="shared" ref="I65" si="18">I54+I64</f>
        <v>103</v>
      </c>
      <c r="J65" s="32">
        <f t="shared" ref="J65:L65" si="19">J54+J64</f>
        <v>739</v>
      </c>
      <c r="K65" s="32"/>
      <c r="L65" s="32">
        <f t="shared" si="19"/>
        <v>63.040000000000006</v>
      </c>
    </row>
    <row r="66" spans="1:12" ht="15" x14ac:dyDescent="0.25">
      <c r="A66" s="20">
        <v>1</v>
      </c>
      <c r="B66" s="21">
        <v>4</v>
      </c>
      <c r="C66" s="22" t="s">
        <v>20</v>
      </c>
      <c r="D66" s="5" t="s">
        <v>21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6" t="s">
        <v>21</v>
      </c>
      <c r="E67" s="42"/>
      <c r="F67" s="43"/>
      <c r="G67" s="43"/>
      <c r="H67" s="43"/>
      <c r="I67" s="43"/>
      <c r="J67" s="43"/>
      <c r="K67" s="44"/>
      <c r="L67" s="51"/>
    </row>
    <row r="68" spans="1:12" ht="15" x14ac:dyDescent="0.25">
      <c r="A68" s="23"/>
      <c r="B68" s="15"/>
      <c r="C68" s="11"/>
      <c r="D68" s="7" t="s">
        <v>30</v>
      </c>
      <c r="E68" s="42"/>
      <c r="F68" s="43"/>
      <c r="G68" s="43"/>
      <c r="H68" s="43"/>
      <c r="I68" s="43"/>
      <c r="J68" s="43"/>
      <c r="K68" s="44"/>
      <c r="L68" s="51"/>
    </row>
    <row r="69" spans="1:12" ht="15" x14ac:dyDescent="0.25">
      <c r="A69" s="23"/>
      <c r="B69" s="15"/>
      <c r="C69" s="11"/>
      <c r="D69" s="7" t="s">
        <v>23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24</v>
      </c>
      <c r="E70" s="42"/>
      <c r="F70" s="43"/>
      <c r="G70" s="43"/>
      <c r="H70" s="43"/>
      <c r="I70" s="43"/>
      <c r="J70" s="43"/>
      <c r="K70" s="44"/>
      <c r="L70" s="51"/>
    </row>
    <row r="71" spans="1:12" ht="15" x14ac:dyDescent="0.25">
      <c r="A71" s="23"/>
      <c r="B71" s="15"/>
      <c r="C71" s="11"/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4"/>
      <c r="B74" s="17"/>
      <c r="C74" s="8"/>
      <c r="D74" s="18" t="s">
        <v>33</v>
      </c>
      <c r="E74" s="9"/>
      <c r="F74" s="19">
        <f>SUM(F66:F73)</f>
        <v>0</v>
      </c>
      <c r="G74" s="19">
        <f t="shared" ref="G74" si="20">SUM(G66:G73)</f>
        <v>0</v>
      </c>
      <c r="H74" s="19">
        <f t="shared" ref="H74" si="21">SUM(H66:H73)</f>
        <v>0</v>
      </c>
      <c r="I74" s="19">
        <f t="shared" ref="I74" si="22">SUM(I66:I73)</f>
        <v>0</v>
      </c>
      <c r="J74" s="19">
        <f t="shared" ref="J74:L74" si="23">SUM(J66:J73)</f>
        <v>0</v>
      </c>
      <c r="K74" s="25"/>
      <c r="L74" s="54">
        <f t="shared" si="23"/>
        <v>0</v>
      </c>
    </row>
    <row r="75" spans="1:12" ht="15" x14ac:dyDescent="0.25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42"/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4"/>
      <c r="L75" s="43"/>
    </row>
    <row r="76" spans="1:12" ht="30" x14ac:dyDescent="0.25">
      <c r="A76" s="23"/>
      <c r="B76" s="15"/>
      <c r="C76" s="11"/>
      <c r="D76" s="7" t="s">
        <v>27</v>
      </c>
      <c r="E76" s="68" t="s">
        <v>60</v>
      </c>
      <c r="F76" s="66">
        <v>200</v>
      </c>
      <c r="G76" s="66">
        <v>15</v>
      </c>
      <c r="H76" s="66">
        <v>17</v>
      </c>
      <c r="I76" s="67">
        <v>34</v>
      </c>
      <c r="J76" s="66">
        <v>353</v>
      </c>
      <c r="K76" s="66">
        <v>353</v>
      </c>
      <c r="L76" s="64">
        <v>21.45</v>
      </c>
    </row>
    <row r="77" spans="1:12" ht="15" x14ac:dyDescent="0.25">
      <c r="A77" s="23"/>
      <c r="B77" s="15"/>
      <c r="C77" s="11"/>
      <c r="D77" s="7" t="s">
        <v>28</v>
      </c>
      <c r="E77" s="68" t="s">
        <v>61</v>
      </c>
      <c r="F77" s="66">
        <v>100</v>
      </c>
      <c r="G77" s="66">
        <v>6</v>
      </c>
      <c r="H77" s="66">
        <v>1</v>
      </c>
      <c r="I77" s="67">
        <v>3</v>
      </c>
      <c r="J77" s="66">
        <v>42</v>
      </c>
      <c r="K77" s="66">
        <v>42</v>
      </c>
      <c r="L77" s="64">
        <v>42.36</v>
      </c>
    </row>
    <row r="78" spans="1:12" ht="15" x14ac:dyDescent="0.25">
      <c r="A78" s="23"/>
      <c r="B78" s="15"/>
      <c r="C78" s="11"/>
      <c r="D78" s="7" t="s">
        <v>29</v>
      </c>
      <c r="E78" s="68" t="s">
        <v>41</v>
      </c>
      <c r="F78" s="66">
        <v>150</v>
      </c>
      <c r="G78" s="66">
        <v>3</v>
      </c>
      <c r="H78" s="66">
        <v>7</v>
      </c>
      <c r="I78" s="67">
        <v>16</v>
      </c>
      <c r="J78" s="66">
        <v>138</v>
      </c>
      <c r="K78" s="66">
        <v>138</v>
      </c>
      <c r="L78" s="64">
        <v>6.19</v>
      </c>
    </row>
    <row r="79" spans="1:12" ht="15" x14ac:dyDescent="0.25">
      <c r="A79" s="23"/>
      <c r="B79" s="15"/>
      <c r="C79" s="11"/>
      <c r="D79" s="7" t="s">
        <v>30</v>
      </c>
      <c r="E79" s="68" t="s">
        <v>62</v>
      </c>
      <c r="F79" s="66">
        <v>200</v>
      </c>
      <c r="G79" s="66">
        <v>1</v>
      </c>
      <c r="H79" s="66">
        <v>1</v>
      </c>
      <c r="I79" s="67">
        <v>19</v>
      </c>
      <c r="J79" s="66">
        <v>84</v>
      </c>
      <c r="K79" s="66">
        <v>84</v>
      </c>
      <c r="L79" s="64">
        <v>11.91</v>
      </c>
    </row>
    <row r="80" spans="1:12" ht="15" x14ac:dyDescent="0.25">
      <c r="A80" s="23"/>
      <c r="B80" s="15"/>
      <c r="C80" s="11"/>
      <c r="D80" s="7" t="s">
        <v>31</v>
      </c>
      <c r="E80" s="68"/>
      <c r="F80" s="66"/>
      <c r="G80" s="66"/>
      <c r="H80" s="66"/>
      <c r="I80" s="67"/>
      <c r="J80" s="66"/>
      <c r="K80" s="66"/>
      <c r="L80" s="64"/>
    </row>
    <row r="81" spans="1:12" ht="15" x14ac:dyDescent="0.25">
      <c r="A81" s="23"/>
      <c r="B81" s="15"/>
      <c r="C81" s="11"/>
      <c r="D81" s="7" t="s">
        <v>32</v>
      </c>
      <c r="E81" s="68" t="s">
        <v>53</v>
      </c>
      <c r="F81" s="66">
        <v>50</v>
      </c>
      <c r="G81" s="66">
        <v>9</v>
      </c>
      <c r="H81" s="66">
        <v>2</v>
      </c>
      <c r="I81" s="67">
        <v>29</v>
      </c>
      <c r="J81" s="66">
        <v>168</v>
      </c>
      <c r="K81" s="66">
        <v>168</v>
      </c>
      <c r="L81" s="64">
        <v>2.91</v>
      </c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SUM(F75:F83)</f>
        <v>700</v>
      </c>
      <c r="G84" s="19">
        <f t="shared" ref="G84" si="24">SUM(G75:G83)</f>
        <v>34</v>
      </c>
      <c r="H84" s="19">
        <f t="shared" ref="H84" si="25">SUM(H75:H83)</f>
        <v>28</v>
      </c>
      <c r="I84" s="19">
        <f t="shared" ref="I84" si="26">SUM(I75:I83)</f>
        <v>101</v>
      </c>
      <c r="J84" s="19">
        <f t="shared" ref="J84:L84" si="27">SUM(J75:J83)</f>
        <v>785</v>
      </c>
      <c r="K84" s="25"/>
      <c r="L84" s="19">
        <f t="shared" si="27"/>
        <v>84.82</v>
      </c>
    </row>
    <row r="85" spans="1:12" ht="15.75" customHeight="1" x14ac:dyDescent="0.2">
      <c r="A85" s="29">
        <f>A66</f>
        <v>1</v>
      </c>
      <c r="B85" s="30">
        <f>B66</f>
        <v>4</v>
      </c>
      <c r="C85" s="76" t="s">
        <v>4</v>
      </c>
      <c r="D85" s="77"/>
      <c r="E85" s="31"/>
      <c r="F85" s="32">
        <f>F74+F84</f>
        <v>700</v>
      </c>
      <c r="G85" s="32">
        <f t="shared" ref="G85" si="28">G74+G84</f>
        <v>34</v>
      </c>
      <c r="H85" s="32">
        <f t="shared" ref="H85" si="29">H74+H84</f>
        <v>28</v>
      </c>
      <c r="I85" s="32">
        <f t="shared" ref="I85" si="30">I74+I84</f>
        <v>101</v>
      </c>
      <c r="J85" s="32">
        <f t="shared" ref="J85:L85" si="31">J74+J84</f>
        <v>785</v>
      </c>
      <c r="K85" s="32"/>
      <c r="L85" s="32">
        <f t="shared" si="31"/>
        <v>84.82</v>
      </c>
    </row>
    <row r="86" spans="1:12" ht="15" x14ac:dyDescent="0.25">
      <c r="A86" s="20">
        <v>1</v>
      </c>
      <c r="B86" s="21">
        <v>5</v>
      </c>
      <c r="C86" s="22" t="s">
        <v>20</v>
      </c>
      <c r="D86" s="5" t="s">
        <v>21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7" t="s">
        <v>22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56" t="s">
        <v>23</v>
      </c>
      <c r="E88" s="42"/>
      <c r="F88" s="43"/>
      <c r="G88" s="43"/>
      <c r="H88" s="51"/>
      <c r="I88" s="43"/>
      <c r="J88" s="43"/>
      <c r="K88" s="44"/>
      <c r="L88" s="51"/>
    </row>
    <row r="89" spans="1:12" ht="15" x14ac:dyDescent="0.25">
      <c r="A89" s="23"/>
      <c r="B89" s="15"/>
      <c r="C89" s="11"/>
      <c r="D89" s="56" t="s">
        <v>24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40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SUM(F86:F93)</f>
        <v>0</v>
      </c>
      <c r="G94" s="19">
        <f t="shared" ref="G94" si="32">SUM(G86:G93)</f>
        <v>0</v>
      </c>
      <c r="H94" s="19">
        <f t="shared" ref="H94" si="33">SUM(H86:H93)</f>
        <v>0</v>
      </c>
      <c r="I94" s="19">
        <f t="shared" ref="I94" si="34">SUM(I86:I93)</f>
        <v>0</v>
      </c>
      <c r="J94" s="19">
        <f t="shared" ref="J94:L94" si="35">SUM(J86:J93)</f>
        <v>0</v>
      </c>
      <c r="K94" s="25"/>
      <c r="L94" s="19">
        <f t="shared" si="35"/>
        <v>0</v>
      </c>
    </row>
    <row r="95" spans="1:12" ht="15" x14ac:dyDescent="0.25">
      <c r="A95" s="26">
        <f>A86</f>
        <v>1</v>
      </c>
      <c r="B95" s="13">
        <f>B86</f>
        <v>5</v>
      </c>
      <c r="C95" s="10" t="s">
        <v>25</v>
      </c>
      <c r="D95" s="7" t="s">
        <v>26</v>
      </c>
      <c r="E95" s="42"/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4"/>
      <c r="L95" s="43"/>
    </row>
    <row r="96" spans="1:12" ht="15" x14ac:dyDescent="0.25">
      <c r="A96" s="23"/>
      <c r="B96" s="15"/>
      <c r="C96" s="11"/>
      <c r="D96" s="7" t="s">
        <v>27</v>
      </c>
      <c r="E96" s="69" t="s">
        <v>63</v>
      </c>
      <c r="F96" s="66">
        <v>200</v>
      </c>
      <c r="G96" s="66">
        <v>2</v>
      </c>
      <c r="H96" s="66">
        <v>2</v>
      </c>
      <c r="I96" s="67">
        <v>12</v>
      </c>
      <c r="J96" s="66">
        <v>75</v>
      </c>
      <c r="K96" s="65">
        <v>149</v>
      </c>
      <c r="L96" s="64">
        <v>11.37</v>
      </c>
    </row>
    <row r="97" spans="1:12" ht="15" x14ac:dyDescent="0.25">
      <c r="A97" s="23"/>
      <c r="B97" s="15"/>
      <c r="C97" s="11"/>
      <c r="D97" s="7" t="s">
        <v>28</v>
      </c>
      <c r="E97" s="69" t="s">
        <v>64</v>
      </c>
      <c r="F97" s="66">
        <v>90</v>
      </c>
      <c r="G97" s="66">
        <v>12</v>
      </c>
      <c r="H97" s="66">
        <v>18</v>
      </c>
      <c r="I97" s="67">
        <v>8.8000000000000007</v>
      </c>
      <c r="J97" s="66">
        <v>183</v>
      </c>
      <c r="K97" s="44"/>
      <c r="L97" s="64">
        <v>52</v>
      </c>
    </row>
    <row r="98" spans="1:12" ht="15" x14ac:dyDescent="0.25">
      <c r="A98" s="23"/>
      <c r="B98" s="15"/>
      <c r="C98" s="11"/>
      <c r="D98" s="7" t="s">
        <v>29</v>
      </c>
      <c r="E98" s="69" t="s">
        <v>65</v>
      </c>
      <c r="F98" s="66">
        <v>200</v>
      </c>
      <c r="G98" s="66">
        <v>5</v>
      </c>
      <c r="H98" s="66">
        <v>9</v>
      </c>
      <c r="I98" s="67">
        <v>42</v>
      </c>
      <c r="J98" s="66">
        <v>329</v>
      </c>
      <c r="K98" s="71" t="s">
        <v>68</v>
      </c>
      <c r="L98" s="64">
        <v>11.89</v>
      </c>
    </row>
    <row r="99" spans="1:12" ht="15" x14ac:dyDescent="0.25">
      <c r="A99" s="23"/>
      <c r="B99" s="15"/>
      <c r="C99" s="11"/>
      <c r="D99" s="7" t="s">
        <v>30</v>
      </c>
      <c r="E99" s="69" t="s">
        <v>66</v>
      </c>
      <c r="F99" s="66">
        <v>200</v>
      </c>
      <c r="G99" s="66">
        <v>1</v>
      </c>
      <c r="H99" s="66">
        <v>0</v>
      </c>
      <c r="I99" s="67">
        <v>29</v>
      </c>
      <c r="J99" s="66">
        <v>62</v>
      </c>
      <c r="K99" s="44"/>
      <c r="L99" s="70">
        <v>1.92</v>
      </c>
    </row>
    <row r="100" spans="1:12" ht="15" x14ac:dyDescent="0.25">
      <c r="A100" s="23"/>
      <c r="B100" s="15"/>
      <c r="C100" s="11"/>
      <c r="D100" s="7" t="s">
        <v>31</v>
      </c>
      <c r="E100" s="69"/>
      <c r="F100" s="66"/>
      <c r="G100" s="66"/>
      <c r="H100" s="66"/>
      <c r="I100" s="67"/>
      <c r="J100" s="66"/>
      <c r="K100" s="44"/>
      <c r="L100" s="64"/>
    </row>
    <row r="101" spans="1:12" ht="15" x14ac:dyDescent="0.25">
      <c r="A101" s="23"/>
      <c r="B101" s="15"/>
      <c r="C101" s="11"/>
      <c r="D101" s="7" t="s">
        <v>32</v>
      </c>
      <c r="E101" s="69" t="s">
        <v>67</v>
      </c>
      <c r="F101" s="66">
        <v>50</v>
      </c>
      <c r="G101" s="66">
        <v>9</v>
      </c>
      <c r="H101" s="66">
        <v>2</v>
      </c>
      <c r="I101" s="67">
        <v>29</v>
      </c>
      <c r="J101" s="66">
        <v>168</v>
      </c>
      <c r="K101" s="44"/>
      <c r="L101" s="64">
        <v>2.91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SUM(F95:F103)</f>
        <v>740</v>
      </c>
      <c r="G104" s="19">
        <f t="shared" ref="G104" si="36">SUM(G95:G103)</f>
        <v>29</v>
      </c>
      <c r="H104" s="19">
        <f t="shared" ref="H104" si="37">SUM(H95:H103)</f>
        <v>31</v>
      </c>
      <c r="I104" s="19">
        <f t="shared" ref="I104" si="38">SUM(I95:I103)</f>
        <v>120.8</v>
      </c>
      <c r="J104" s="19">
        <f t="shared" ref="J104:L104" si="39">SUM(J95:J103)</f>
        <v>817</v>
      </c>
      <c r="K104" s="25"/>
      <c r="L104" s="19">
        <f t="shared" si="39"/>
        <v>80.089999999999989</v>
      </c>
    </row>
    <row r="105" spans="1:12" ht="15.75" customHeight="1" thickBot="1" x14ac:dyDescent="0.25">
      <c r="A105" s="29">
        <f>A86</f>
        <v>1</v>
      </c>
      <c r="B105" s="30">
        <f>B86</f>
        <v>5</v>
      </c>
      <c r="C105" s="76" t="s">
        <v>4</v>
      </c>
      <c r="D105" s="77"/>
      <c r="E105" s="31"/>
      <c r="F105" s="32">
        <f>F94+F104</f>
        <v>740</v>
      </c>
      <c r="G105" s="32">
        <f t="shared" ref="G105" si="40">G94+G104</f>
        <v>29</v>
      </c>
      <c r="H105" s="32">
        <f t="shared" ref="H105" si="41">H94+H104</f>
        <v>31</v>
      </c>
      <c r="I105" s="32">
        <f t="shared" ref="I105" si="42">I94+I104</f>
        <v>120.8</v>
      </c>
      <c r="J105" s="32">
        <f t="shared" ref="J105:L105" si="43">J94+J104</f>
        <v>817</v>
      </c>
      <c r="K105" s="32"/>
      <c r="L105" s="32">
        <f t="shared" si="43"/>
        <v>80.089999999999989</v>
      </c>
    </row>
    <row r="106" spans="1:12" ht="15" x14ac:dyDescent="0.25">
      <c r="A106" s="20">
        <v>2</v>
      </c>
      <c r="B106" s="21">
        <v>1</v>
      </c>
      <c r="C106" s="22" t="s">
        <v>20</v>
      </c>
      <c r="D106" s="5" t="s">
        <v>21</v>
      </c>
      <c r="E106" s="39"/>
      <c r="F106" s="40"/>
      <c r="G106" s="40"/>
      <c r="H106" s="40"/>
      <c r="I106" s="40"/>
      <c r="J106" s="40"/>
      <c r="K106" s="41"/>
      <c r="L106" s="52"/>
    </row>
    <row r="107" spans="1:12" ht="15" x14ac:dyDescent="0.25">
      <c r="A107" s="23"/>
      <c r="B107" s="15"/>
      <c r="C107" s="11"/>
      <c r="D107" s="6" t="s">
        <v>21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30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23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4"/>
      <c r="B114" s="17"/>
      <c r="C114" s="8"/>
      <c r="D114" s="18" t="s">
        <v>33</v>
      </c>
      <c r="E114" s="9"/>
      <c r="F114" s="19">
        <f>SUM(F106:F113)</f>
        <v>0</v>
      </c>
      <c r="G114" s="19">
        <f t="shared" ref="G114:J114" si="44">SUM(G106:G113)</f>
        <v>0</v>
      </c>
      <c r="H114" s="19">
        <f t="shared" si="44"/>
        <v>0</v>
      </c>
      <c r="I114" s="19">
        <f t="shared" si="44"/>
        <v>0</v>
      </c>
      <c r="J114" s="19">
        <f t="shared" si="44"/>
        <v>0</v>
      </c>
      <c r="K114" s="25"/>
      <c r="L114" s="19">
        <f t="shared" ref="L114" si="45">SUM(L106:L113)</f>
        <v>0</v>
      </c>
    </row>
    <row r="115" spans="1:12" ht="15" x14ac:dyDescent="0.25">
      <c r="A115" s="26">
        <f>A106</f>
        <v>2</v>
      </c>
      <c r="B115" s="13">
        <f>B106</f>
        <v>1</v>
      </c>
      <c r="C115" s="10" t="s">
        <v>25</v>
      </c>
      <c r="D115" s="7" t="s">
        <v>26</v>
      </c>
      <c r="E115" s="42"/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4"/>
      <c r="L115" s="43"/>
    </row>
    <row r="116" spans="1:12" ht="15" x14ac:dyDescent="0.25">
      <c r="A116" s="23"/>
      <c r="B116" s="15"/>
      <c r="C116" s="11"/>
      <c r="D116" s="7" t="s">
        <v>27</v>
      </c>
      <c r="E116" s="68" t="s">
        <v>69</v>
      </c>
      <c r="F116" s="66">
        <v>200</v>
      </c>
      <c r="G116" s="66">
        <v>4</v>
      </c>
      <c r="H116" s="66">
        <v>3</v>
      </c>
      <c r="I116" s="67">
        <v>0</v>
      </c>
      <c r="J116" s="66">
        <v>44</v>
      </c>
      <c r="K116" s="71">
        <v>7</v>
      </c>
      <c r="L116" s="64">
        <v>8.59</v>
      </c>
    </row>
    <row r="117" spans="1:12" ht="15" x14ac:dyDescent="0.25">
      <c r="A117" s="23"/>
      <c r="B117" s="15"/>
      <c r="C117" s="11"/>
      <c r="D117" s="7" t="s">
        <v>28</v>
      </c>
      <c r="E117" s="68" t="s">
        <v>57</v>
      </c>
      <c r="F117" s="66">
        <v>90</v>
      </c>
      <c r="G117" s="66">
        <v>17</v>
      </c>
      <c r="H117" s="66">
        <v>11</v>
      </c>
      <c r="I117" s="67">
        <v>0</v>
      </c>
      <c r="J117" s="66">
        <v>165</v>
      </c>
      <c r="K117" s="71">
        <v>637</v>
      </c>
      <c r="L117" s="64">
        <v>35.74</v>
      </c>
    </row>
    <row r="118" spans="1:12" ht="15" x14ac:dyDescent="0.25">
      <c r="A118" s="23"/>
      <c r="B118" s="15"/>
      <c r="C118" s="11"/>
      <c r="D118" s="7" t="s">
        <v>29</v>
      </c>
      <c r="E118" s="68" t="s">
        <v>70</v>
      </c>
      <c r="F118" s="66">
        <v>200</v>
      </c>
      <c r="G118" s="66">
        <v>7</v>
      </c>
      <c r="H118" s="66">
        <v>7</v>
      </c>
      <c r="I118" s="67">
        <v>39</v>
      </c>
      <c r="J118" s="66">
        <v>254</v>
      </c>
      <c r="K118" s="71" t="s">
        <v>72</v>
      </c>
      <c r="L118" s="64">
        <v>8.2100000000000009</v>
      </c>
    </row>
    <row r="119" spans="1:12" ht="15" x14ac:dyDescent="0.25">
      <c r="A119" s="23"/>
      <c r="B119" s="15"/>
      <c r="C119" s="11"/>
      <c r="D119" s="7" t="s">
        <v>30</v>
      </c>
      <c r="E119" s="68" t="s">
        <v>71</v>
      </c>
      <c r="F119" s="66">
        <v>200</v>
      </c>
      <c r="G119" s="66">
        <v>0</v>
      </c>
      <c r="H119" s="66">
        <v>0</v>
      </c>
      <c r="I119" s="67">
        <v>25</v>
      </c>
      <c r="J119" s="66">
        <v>104</v>
      </c>
      <c r="K119" s="71">
        <v>523</v>
      </c>
      <c r="L119" s="64">
        <v>12.18</v>
      </c>
    </row>
    <row r="120" spans="1:12" ht="15" x14ac:dyDescent="0.25">
      <c r="A120" s="23"/>
      <c r="B120" s="15"/>
      <c r="C120" s="11"/>
      <c r="D120" s="7" t="s">
        <v>31</v>
      </c>
      <c r="E120" s="68"/>
      <c r="F120" s="66"/>
      <c r="G120" s="66"/>
      <c r="H120" s="66"/>
      <c r="I120" s="67"/>
      <c r="J120" s="66"/>
      <c r="K120" s="44"/>
      <c r="L120" s="64"/>
    </row>
    <row r="121" spans="1:12" ht="15" x14ac:dyDescent="0.25">
      <c r="A121" s="23"/>
      <c r="B121" s="15"/>
      <c r="C121" s="11"/>
      <c r="D121" s="7" t="s">
        <v>32</v>
      </c>
      <c r="E121" s="68" t="s">
        <v>53</v>
      </c>
      <c r="F121" s="66">
        <v>50</v>
      </c>
      <c r="G121" s="66">
        <v>9</v>
      </c>
      <c r="H121" s="66">
        <v>2</v>
      </c>
      <c r="I121" s="67">
        <v>29</v>
      </c>
      <c r="J121" s="66">
        <v>168</v>
      </c>
      <c r="K121" s="44"/>
      <c r="L121" s="64">
        <v>2.91</v>
      </c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SUM(F115:F123)</f>
        <v>740</v>
      </c>
      <c r="G124" s="19">
        <f t="shared" ref="G124:J124" si="46">SUM(G115:G123)</f>
        <v>37</v>
      </c>
      <c r="H124" s="19">
        <f t="shared" si="46"/>
        <v>23</v>
      </c>
      <c r="I124" s="19">
        <f t="shared" si="46"/>
        <v>93</v>
      </c>
      <c r="J124" s="19">
        <f t="shared" si="46"/>
        <v>735</v>
      </c>
      <c r="K124" s="25"/>
      <c r="L124" s="19">
        <f t="shared" ref="L124" si="47">SUM(L115:L123)</f>
        <v>67.63</v>
      </c>
    </row>
    <row r="125" spans="1:12" ht="15" x14ac:dyDescent="0.2">
      <c r="A125" s="29">
        <f>A106</f>
        <v>2</v>
      </c>
      <c r="B125" s="30">
        <f>B106</f>
        <v>1</v>
      </c>
      <c r="C125" s="76" t="s">
        <v>4</v>
      </c>
      <c r="D125" s="77"/>
      <c r="E125" s="31"/>
      <c r="F125" s="32">
        <f>F114+F124</f>
        <v>740</v>
      </c>
      <c r="G125" s="32">
        <f t="shared" ref="G125" si="48">G114+G124</f>
        <v>37</v>
      </c>
      <c r="H125" s="32">
        <f t="shared" ref="H125" si="49">H114+H124</f>
        <v>23</v>
      </c>
      <c r="I125" s="32">
        <f t="shared" ref="I125" si="50">I114+I124</f>
        <v>93</v>
      </c>
      <c r="J125" s="32">
        <f t="shared" ref="J125:L125" si="51">J114+J124</f>
        <v>735</v>
      </c>
      <c r="K125" s="32"/>
      <c r="L125" s="32">
        <f t="shared" si="51"/>
        <v>67.63</v>
      </c>
    </row>
    <row r="126" spans="1:12" ht="15" x14ac:dyDescent="0.25">
      <c r="A126" s="14">
        <v>2</v>
      </c>
      <c r="B126" s="15">
        <v>2</v>
      </c>
      <c r="C126" s="22" t="s">
        <v>20</v>
      </c>
      <c r="D126" s="5" t="s">
        <v>21</v>
      </c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4"/>
      <c r="B127" s="15"/>
      <c r="C127" s="11"/>
      <c r="D127" s="6" t="s">
        <v>21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22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6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SUM(F126:F133)</f>
        <v>0</v>
      </c>
      <c r="G134" s="19">
        <f t="shared" ref="G134:J134" si="52">SUM(G126:G133)</f>
        <v>0</v>
      </c>
      <c r="H134" s="19">
        <f t="shared" si="52"/>
        <v>0</v>
      </c>
      <c r="I134" s="19">
        <f t="shared" si="52"/>
        <v>0</v>
      </c>
      <c r="J134" s="19">
        <f t="shared" si="52"/>
        <v>0</v>
      </c>
      <c r="K134" s="25"/>
      <c r="L134" s="19">
        <f t="shared" ref="L134" si="53">SUM(L126:L133)</f>
        <v>0</v>
      </c>
    </row>
    <row r="135" spans="1:12" ht="15" x14ac:dyDescent="0.25">
      <c r="A135" s="13">
        <f>A126</f>
        <v>2</v>
      </c>
      <c r="B135" s="13">
        <f>B126</f>
        <v>2</v>
      </c>
      <c r="C135" s="10" t="s">
        <v>25</v>
      </c>
      <c r="D135" s="7" t="s">
        <v>26</v>
      </c>
      <c r="E135" s="42"/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4"/>
      <c r="L135" s="43"/>
    </row>
    <row r="136" spans="1:12" ht="15" x14ac:dyDescent="0.25">
      <c r="A136" s="14"/>
      <c r="B136" s="15"/>
      <c r="C136" s="11"/>
      <c r="D136" s="7" t="s">
        <v>27</v>
      </c>
      <c r="E136" s="68" t="s">
        <v>73</v>
      </c>
      <c r="F136" s="66">
        <v>200</v>
      </c>
      <c r="G136" s="66">
        <v>1</v>
      </c>
      <c r="H136" s="66">
        <v>0</v>
      </c>
      <c r="I136" s="67">
        <v>6</v>
      </c>
      <c r="J136" s="66">
        <v>44.28</v>
      </c>
      <c r="K136" s="65">
        <v>88</v>
      </c>
      <c r="L136" s="64">
        <v>15.02</v>
      </c>
    </row>
    <row r="137" spans="1:12" ht="15" x14ac:dyDescent="0.25">
      <c r="A137" s="14"/>
      <c r="B137" s="15"/>
      <c r="C137" s="11"/>
      <c r="D137" s="7" t="s">
        <v>28</v>
      </c>
      <c r="E137" s="68" t="s">
        <v>74</v>
      </c>
      <c r="F137" s="66">
        <v>100</v>
      </c>
      <c r="G137" s="66">
        <v>14</v>
      </c>
      <c r="H137" s="66">
        <v>4</v>
      </c>
      <c r="I137" s="67">
        <v>9</v>
      </c>
      <c r="J137" s="66">
        <v>150</v>
      </c>
      <c r="K137" s="65">
        <v>486</v>
      </c>
      <c r="L137" s="64">
        <v>47.01</v>
      </c>
    </row>
    <row r="138" spans="1:12" ht="15" x14ac:dyDescent="0.25">
      <c r="A138" s="14"/>
      <c r="B138" s="15"/>
      <c r="C138" s="11"/>
      <c r="D138" s="7" t="s">
        <v>29</v>
      </c>
      <c r="E138" s="68" t="s">
        <v>75</v>
      </c>
      <c r="F138" s="66">
        <v>150</v>
      </c>
      <c r="G138" s="66">
        <v>5</v>
      </c>
      <c r="H138" s="66">
        <v>6</v>
      </c>
      <c r="I138" s="67">
        <v>39</v>
      </c>
      <c r="J138" s="66">
        <v>242</v>
      </c>
      <c r="K138" s="65">
        <v>241</v>
      </c>
      <c r="L138" s="64">
        <v>8.32</v>
      </c>
    </row>
    <row r="139" spans="1:12" ht="15" x14ac:dyDescent="0.25">
      <c r="A139" s="14"/>
      <c r="B139" s="15"/>
      <c r="C139" s="11"/>
      <c r="D139" s="7" t="s">
        <v>30</v>
      </c>
      <c r="E139" s="68" t="s">
        <v>76</v>
      </c>
      <c r="F139" s="66">
        <v>200</v>
      </c>
      <c r="G139" s="66">
        <v>0</v>
      </c>
      <c r="H139" s="66">
        <v>0</v>
      </c>
      <c r="I139" s="67">
        <v>25</v>
      </c>
      <c r="J139" s="66">
        <v>94</v>
      </c>
      <c r="K139" s="65">
        <v>868</v>
      </c>
      <c r="L139" s="64">
        <v>4.53</v>
      </c>
    </row>
    <row r="140" spans="1:12" ht="15" x14ac:dyDescent="0.25">
      <c r="A140" s="14"/>
      <c r="B140" s="15"/>
      <c r="C140" s="11"/>
      <c r="D140" s="7" t="s">
        <v>31</v>
      </c>
      <c r="E140" s="68"/>
      <c r="F140" s="66"/>
      <c r="G140" s="66"/>
      <c r="H140" s="66"/>
      <c r="I140" s="67"/>
      <c r="J140" s="66"/>
      <c r="K140" s="44"/>
      <c r="L140" s="64"/>
    </row>
    <row r="141" spans="1:12" ht="15" x14ac:dyDescent="0.25">
      <c r="A141" s="14"/>
      <c r="B141" s="15"/>
      <c r="C141" s="11"/>
      <c r="D141" s="7" t="s">
        <v>32</v>
      </c>
      <c r="E141" s="68" t="s">
        <v>53</v>
      </c>
      <c r="F141" s="66">
        <v>50</v>
      </c>
      <c r="G141" s="66">
        <v>9</v>
      </c>
      <c r="H141" s="66">
        <v>2</v>
      </c>
      <c r="I141" s="67">
        <v>29</v>
      </c>
      <c r="J141" s="66">
        <v>168</v>
      </c>
      <c r="K141" s="44"/>
      <c r="L141" s="64">
        <v>2.91</v>
      </c>
    </row>
    <row r="142" spans="1:12" ht="15" x14ac:dyDescent="0.25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6"/>
      <c r="B144" s="17"/>
      <c r="C144" s="8"/>
      <c r="D144" s="18" t="s">
        <v>33</v>
      </c>
      <c r="E144" s="9"/>
      <c r="F144" s="19">
        <f>SUM(F135:F143)</f>
        <v>700</v>
      </c>
      <c r="G144" s="19">
        <f t="shared" ref="G144:J144" si="54">SUM(G135:G143)</f>
        <v>29</v>
      </c>
      <c r="H144" s="19">
        <f t="shared" si="54"/>
        <v>12</v>
      </c>
      <c r="I144" s="19">
        <f t="shared" si="54"/>
        <v>108</v>
      </c>
      <c r="J144" s="19">
        <f t="shared" si="54"/>
        <v>698.28</v>
      </c>
      <c r="K144" s="25"/>
      <c r="L144" s="19">
        <f t="shared" ref="L144" si="55">SUM(L135:L143)</f>
        <v>77.789999999999992</v>
      </c>
    </row>
    <row r="145" spans="1:12" ht="15" x14ac:dyDescent="0.2">
      <c r="A145" s="33">
        <f>A126</f>
        <v>2</v>
      </c>
      <c r="B145" s="33">
        <f>B126</f>
        <v>2</v>
      </c>
      <c r="C145" s="76" t="s">
        <v>4</v>
      </c>
      <c r="D145" s="77"/>
      <c r="E145" s="31"/>
      <c r="F145" s="32">
        <f>F134+F144</f>
        <v>700</v>
      </c>
      <c r="G145" s="32">
        <f t="shared" ref="G145" si="56">G134+G144</f>
        <v>29</v>
      </c>
      <c r="H145" s="32">
        <f t="shared" ref="H145" si="57">H134+H144</f>
        <v>12</v>
      </c>
      <c r="I145" s="32">
        <f t="shared" ref="I145" si="58">I134+I144</f>
        <v>108</v>
      </c>
      <c r="J145" s="32">
        <f t="shared" ref="J145:L145" si="59">J134+J144</f>
        <v>698.28</v>
      </c>
      <c r="K145" s="32"/>
      <c r="L145" s="32">
        <f t="shared" si="59"/>
        <v>77.789999999999992</v>
      </c>
    </row>
    <row r="146" spans="1:12" ht="15" x14ac:dyDescent="0.25">
      <c r="A146" s="20">
        <v>2</v>
      </c>
      <c r="B146" s="21">
        <v>3</v>
      </c>
      <c r="C146" s="22" t="s">
        <v>20</v>
      </c>
      <c r="D146" s="5" t="s">
        <v>21</v>
      </c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3"/>
      <c r="B147" s="15"/>
      <c r="C147" s="11"/>
      <c r="D147" s="6" t="s">
        <v>40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30</v>
      </c>
      <c r="E148" s="42"/>
      <c r="F148" s="43"/>
      <c r="G148" s="43"/>
      <c r="H148" s="43"/>
      <c r="I148" s="43"/>
      <c r="J148" s="43"/>
      <c r="K148" s="44"/>
      <c r="L148" s="43"/>
    </row>
    <row r="149" spans="1:12" ht="15.75" customHeight="1" x14ac:dyDescent="0.25">
      <c r="A149" s="23"/>
      <c r="B149" s="15"/>
      <c r="C149" s="11"/>
      <c r="D149" s="7" t="s">
        <v>23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24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SUM(F146:F153)</f>
        <v>0</v>
      </c>
      <c r="G154" s="19">
        <f t="shared" ref="G154:J154" si="60">SUM(G146:G153)</f>
        <v>0</v>
      </c>
      <c r="H154" s="19">
        <f t="shared" si="60"/>
        <v>0</v>
      </c>
      <c r="I154" s="19">
        <f t="shared" si="60"/>
        <v>0</v>
      </c>
      <c r="J154" s="19">
        <f t="shared" si="60"/>
        <v>0</v>
      </c>
      <c r="K154" s="25"/>
      <c r="L154" s="19">
        <f t="shared" ref="L154" si="61">SUM(L146:L153)</f>
        <v>0</v>
      </c>
    </row>
    <row r="155" spans="1:12" ht="15" x14ac:dyDescent="0.25">
      <c r="A155" s="26">
        <f>A146</f>
        <v>2</v>
      </c>
      <c r="B155" s="13">
        <f>B146</f>
        <v>3</v>
      </c>
      <c r="C155" s="10" t="s">
        <v>25</v>
      </c>
      <c r="D155" s="7" t="s">
        <v>26</v>
      </c>
      <c r="E155" s="42"/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4"/>
      <c r="L155" s="43"/>
    </row>
    <row r="156" spans="1:12" ht="15" x14ac:dyDescent="0.25">
      <c r="A156" s="23"/>
      <c r="B156" s="15"/>
      <c r="C156" s="11"/>
      <c r="D156" s="7" t="s">
        <v>27</v>
      </c>
      <c r="E156" s="68" t="s">
        <v>77</v>
      </c>
      <c r="F156" s="66">
        <v>240</v>
      </c>
      <c r="G156" s="66">
        <v>5</v>
      </c>
      <c r="H156" s="66">
        <v>9</v>
      </c>
      <c r="I156" s="67">
        <v>15</v>
      </c>
      <c r="J156" s="66">
        <v>136</v>
      </c>
      <c r="K156" s="65">
        <v>145</v>
      </c>
      <c r="L156" s="85">
        <v>15.1</v>
      </c>
    </row>
    <row r="157" spans="1:12" ht="15" x14ac:dyDescent="0.25">
      <c r="A157" s="23"/>
      <c r="B157" s="15"/>
      <c r="C157" s="11"/>
      <c r="D157" s="7" t="s">
        <v>28</v>
      </c>
      <c r="E157" s="68" t="s">
        <v>78</v>
      </c>
      <c r="F157" s="66">
        <v>210</v>
      </c>
      <c r="G157" s="66">
        <v>20</v>
      </c>
      <c r="H157" s="66">
        <v>17</v>
      </c>
      <c r="I157" s="67">
        <v>36</v>
      </c>
      <c r="J157" s="66">
        <v>377</v>
      </c>
      <c r="K157" s="65">
        <v>304</v>
      </c>
      <c r="L157" s="85">
        <v>50.4</v>
      </c>
    </row>
    <row r="158" spans="1:12" ht="15" x14ac:dyDescent="0.25">
      <c r="A158" s="23"/>
      <c r="B158" s="15"/>
      <c r="C158" s="11"/>
      <c r="D158" s="7" t="s">
        <v>29</v>
      </c>
      <c r="E158" s="72"/>
      <c r="F158" s="73"/>
      <c r="G158" s="73"/>
      <c r="H158" s="73"/>
      <c r="I158" s="74"/>
      <c r="J158" s="73"/>
      <c r="K158" s="75"/>
      <c r="L158" s="86"/>
    </row>
    <row r="159" spans="1:12" ht="15" x14ac:dyDescent="0.25">
      <c r="A159" s="23"/>
      <c r="B159" s="15"/>
      <c r="C159" s="11"/>
      <c r="D159" s="7" t="s">
        <v>30</v>
      </c>
      <c r="E159" s="68" t="s">
        <v>71</v>
      </c>
      <c r="F159" s="66">
        <v>200</v>
      </c>
      <c r="G159" s="66">
        <v>0</v>
      </c>
      <c r="H159" s="66">
        <v>0</v>
      </c>
      <c r="I159" s="67">
        <v>25</v>
      </c>
      <c r="J159" s="66">
        <v>104</v>
      </c>
      <c r="K159" s="65">
        <v>523</v>
      </c>
      <c r="L159" s="85">
        <v>10.5</v>
      </c>
    </row>
    <row r="160" spans="1:12" ht="15" x14ac:dyDescent="0.25">
      <c r="A160" s="23"/>
      <c r="B160" s="15"/>
      <c r="C160" s="11"/>
      <c r="D160" s="7" t="s">
        <v>31</v>
      </c>
      <c r="E160" s="68" t="s">
        <v>53</v>
      </c>
      <c r="F160" s="66">
        <v>50</v>
      </c>
      <c r="G160" s="66">
        <v>9</v>
      </c>
      <c r="H160" s="66">
        <v>2</v>
      </c>
      <c r="I160" s="67">
        <v>29</v>
      </c>
      <c r="J160" s="66">
        <v>168</v>
      </c>
      <c r="K160" s="44"/>
      <c r="L160" s="85">
        <v>2.91</v>
      </c>
    </row>
    <row r="161" spans="1:12" ht="15" x14ac:dyDescent="0.25">
      <c r="A161" s="23"/>
      <c r="B161" s="15"/>
      <c r="C161" s="11"/>
      <c r="D161" s="7" t="s">
        <v>32</v>
      </c>
      <c r="E161" s="42"/>
      <c r="F161" s="43">
        <v>0</v>
      </c>
      <c r="G161" s="43">
        <v>0</v>
      </c>
      <c r="H161" s="43">
        <v>0</v>
      </c>
      <c r="I161" s="43">
        <v>0</v>
      </c>
      <c r="J161" s="43">
        <v>0</v>
      </c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SUM(F155:F163)</f>
        <v>700</v>
      </c>
      <c r="G164" s="19">
        <f t="shared" ref="G164:J164" si="62">SUM(G155:G163)</f>
        <v>34</v>
      </c>
      <c r="H164" s="19">
        <f t="shared" si="62"/>
        <v>28</v>
      </c>
      <c r="I164" s="19">
        <f t="shared" si="62"/>
        <v>105</v>
      </c>
      <c r="J164" s="19">
        <f t="shared" si="62"/>
        <v>785</v>
      </c>
      <c r="K164" s="25"/>
      <c r="L164" s="19">
        <f t="shared" ref="L164" si="63">SUM(L155:L163)</f>
        <v>78.91</v>
      </c>
    </row>
    <row r="165" spans="1:12" ht="15" x14ac:dyDescent="0.2">
      <c r="A165" s="29">
        <f>A146</f>
        <v>2</v>
      </c>
      <c r="B165" s="30">
        <f>B146</f>
        <v>3</v>
      </c>
      <c r="C165" s="76" t="s">
        <v>4</v>
      </c>
      <c r="D165" s="77"/>
      <c r="E165" s="31"/>
      <c r="F165" s="32">
        <f>F154+F164</f>
        <v>700</v>
      </c>
      <c r="G165" s="32">
        <f t="shared" ref="G165" si="64">G154+G164</f>
        <v>34</v>
      </c>
      <c r="H165" s="32">
        <f t="shared" ref="H165" si="65">H154+H164</f>
        <v>28</v>
      </c>
      <c r="I165" s="32">
        <f t="shared" ref="I165" si="66">I154+I164</f>
        <v>105</v>
      </c>
      <c r="J165" s="32">
        <f t="shared" ref="J165:L165" si="67">J154+J164</f>
        <v>785</v>
      </c>
      <c r="K165" s="32"/>
      <c r="L165" s="32">
        <f t="shared" si="67"/>
        <v>78.91</v>
      </c>
    </row>
    <row r="166" spans="1:12" ht="15" x14ac:dyDescent="0.25">
      <c r="A166" s="20">
        <v>2</v>
      </c>
      <c r="B166" s="21">
        <v>4</v>
      </c>
      <c r="C166" s="22" t="s">
        <v>20</v>
      </c>
      <c r="D166" s="5" t="s">
        <v>21</v>
      </c>
      <c r="E166" s="39"/>
      <c r="F166" s="40"/>
      <c r="G166" s="40"/>
      <c r="H166" s="40"/>
      <c r="I166" s="40"/>
      <c r="J166" s="40"/>
      <c r="K166" s="41"/>
      <c r="L166" s="52"/>
    </row>
    <row r="167" spans="1:12" ht="15" x14ac:dyDescent="0.25">
      <c r="A167" s="23"/>
      <c r="B167" s="15"/>
      <c r="C167" s="11"/>
      <c r="D167" s="6" t="s">
        <v>21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23</v>
      </c>
      <c r="E169" s="42"/>
      <c r="F169" s="43"/>
      <c r="G169" s="43"/>
      <c r="H169" s="55"/>
      <c r="I169" s="43"/>
      <c r="J169" s="43"/>
      <c r="K169" s="44"/>
      <c r="L169" s="51"/>
    </row>
    <row r="170" spans="1:12" ht="15" x14ac:dyDescent="0.25">
      <c r="A170" s="23"/>
      <c r="B170" s="15"/>
      <c r="C170" s="11"/>
      <c r="D170" s="7" t="s">
        <v>24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 t="s">
        <v>26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SUM(F166:F173)</f>
        <v>0</v>
      </c>
      <c r="G174" s="19">
        <f t="shared" ref="G174:J174" si="68">SUM(G166:G173)</f>
        <v>0</v>
      </c>
      <c r="H174" s="19">
        <f t="shared" si="68"/>
        <v>0</v>
      </c>
      <c r="I174" s="19">
        <f t="shared" si="68"/>
        <v>0</v>
      </c>
      <c r="J174" s="19">
        <f t="shared" si="68"/>
        <v>0</v>
      </c>
      <c r="K174" s="25"/>
      <c r="L174" s="19">
        <f t="shared" ref="L174" si="69">SUM(L166:L173)</f>
        <v>0</v>
      </c>
    </row>
    <row r="175" spans="1:12" ht="15" x14ac:dyDescent="0.25">
      <c r="A175" s="26">
        <f>A166</f>
        <v>2</v>
      </c>
      <c r="B175" s="13">
        <f>B166</f>
        <v>4</v>
      </c>
      <c r="C175" s="10" t="s">
        <v>25</v>
      </c>
      <c r="D175" s="7" t="s">
        <v>26</v>
      </c>
      <c r="E175" s="42"/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4"/>
      <c r="L175" s="43"/>
    </row>
    <row r="176" spans="1:12" ht="15" x14ac:dyDescent="0.25">
      <c r="A176" s="23"/>
      <c r="B176" s="15"/>
      <c r="C176" s="11"/>
      <c r="D176" s="7" t="s">
        <v>27</v>
      </c>
      <c r="E176" s="68" t="s">
        <v>79</v>
      </c>
      <c r="F176" s="66">
        <v>200</v>
      </c>
      <c r="G176" s="66">
        <v>2</v>
      </c>
      <c r="H176" s="66">
        <v>2</v>
      </c>
      <c r="I176" s="67">
        <v>12</v>
      </c>
      <c r="J176" s="66">
        <v>86</v>
      </c>
      <c r="K176" s="44">
        <v>144</v>
      </c>
      <c r="L176" s="64">
        <v>6.34</v>
      </c>
    </row>
    <row r="177" spans="1:12" ht="15" x14ac:dyDescent="0.25">
      <c r="A177" s="23"/>
      <c r="B177" s="15"/>
      <c r="C177" s="11"/>
      <c r="D177" s="7" t="s">
        <v>28</v>
      </c>
      <c r="E177" s="68" t="s">
        <v>80</v>
      </c>
      <c r="F177" s="66">
        <v>100</v>
      </c>
      <c r="G177" s="66">
        <v>11</v>
      </c>
      <c r="H177" s="66">
        <v>14</v>
      </c>
      <c r="I177" s="67">
        <v>15</v>
      </c>
      <c r="J177" s="66">
        <v>233</v>
      </c>
      <c r="K177" s="44"/>
      <c r="L177" s="64">
        <v>48.03</v>
      </c>
    </row>
    <row r="178" spans="1:12" ht="15" x14ac:dyDescent="0.25">
      <c r="A178" s="23"/>
      <c r="B178" s="15"/>
      <c r="C178" s="11"/>
      <c r="D178" s="7" t="s">
        <v>29</v>
      </c>
      <c r="E178" s="68" t="s">
        <v>81</v>
      </c>
      <c r="F178" s="66">
        <v>150</v>
      </c>
      <c r="G178" s="66">
        <v>18</v>
      </c>
      <c r="H178" s="66">
        <v>9</v>
      </c>
      <c r="I178" s="67">
        <v>41</v>
      </c>
      <c r="J178" s="66">
        <v>291</v>
      </c>
      <c r="K178" s="44">
        <v>161</v>
      </c>
      <c r="L178" s="64">
        <v>6.28</v>
      </c>
    </row>
    <row r="179" spans="1:12" ht="15" x14ac:dyDescent="0.25">
      <c r="A179" s="23"/>
      <c r="B179" s="15"/>
      <c r="C179" s="11"/>
      <c r="D179" s="7" t="s">
        <v>30</v>
      </c>
      <c r="E179" s="68" t="s">
        <v>82</v>
      </c>
      <c r="F179" s="66">
        <v>200</v>
      </c>
      <c r="G179" s="66">
        <v>0</v>
      </c>
      <c r="H179" s="66">
        <v>0</v>
      </c>
      <c r="I179" s="67">
        <v>10</v>
      </c>
      <c r="J179" s="66">
        <v>34</v>
      </c>
      <c r="K179" s="44"/>
      <c r="L179" s="64">
        <v>1.62</v>
      </c>
    </row>
    <row r="180" spans="1:12" ht="15" x14ac:dyDescent="0.25">
      <c r="A180" s="23"/>
      <c r="B180" s="15"/>
      <c r="C180" s="11"/>
      <c r="D180" s="7" t="s">
        <v>31</v>
      </c>
      <c r="E180" s="68"/>
      <c r="F180" s="66"/>
      <c r="G180" s="66"/>
      <c r="H180" s="66"/>
      <c r="I180" s="67"/>
      <c r="J180" s="66"/>
      <c r="K180" s="44"/>
      <c r="L180" s="64"/>
    </row>
    <row r="181" spans="1:12" ht="15" x14ac:dyDescent="0.25">
      <c r="A181" s="23"/>
      <c r="B181" s="15"/>
      <c r="C181" s="11"/>
      <c r="D181" s="7" t="s">
        <v>32</v>
      </c>
      <c r="E181" s="68" t="s">
        <v>53</v>
      </c>
      <c r="F181" s="66">
        <v>50</v>
      </c>
      <c r="G181" s="66">
        <v>9</v>
      </c>
      <c r="H181" s="66">
        <v>2</v>
      </c>
      <c r="I181" s="67">
        <v>29</v>
      </c>
      <c r="J181" s="66">
        <v>168</v>
      </c>
      <c r="K181" s="44"/>
      <c r="L181" s="64">
        <v>2.91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700</v>
      </c>
      <c r="G184" s="19">
        <f t="shared" ref="G184:J184" si="70">SUM(G175:G183)</f>
        <v>40</v>
      </c>
      <c r="H184" s="19">
        <f t="shared" si="70"/>
        <v>27</v>
      </c>
      <c r="I184" s="19">
        <f t="shared" si="70"/>
        <v>107</v>
      </c>
      <c r="J184" s="19">
        <f t="shared" si="70"/>
        <v>812</v>
      </c>
      <c r="K184" s="25"/>
      <c r="L184" s="19">
        <f t="shared" ref="L184" si="71">SUM(L175:L183)</f>
        <v>65.180000000000007</v>
      </c>
    </row>
    <row r="185" spans="1:12" ht="15" x14ac:dyDescent="0.2">
      <c r="A185" s="29">
        <f>A166</f>
        <v>2</v>
      </c>
      <c r="B185" s="30">
        <f>B166</f>
        <v>4</v>
      </c>
      <c r="C185" s="76" t="s">
        <v>4</v>
      </c>
      <c r="D185" s="77"/>
      <c r="E185" s="31"/>
      <c r="F185" s="32">
        <f>F174+F184</f>
        <v>700</v>
      </c>
      <c r="G185" s="32">
        <f t="shared" ref="G185" si="72">G174+G184</f>
        <v>40</v>
      </c>
      <c r="H185" s="32">
        <f t="shared" ref="H185" si="73">H174+H184</f>
        <v>27</v>
      </c>
      <c r="I185" s="32">
        <f t="shared" ref="I185" si="74">I174+I184</f>
        <v>107</v>
      </c>
      <c r="J185" s="32">
        <f t="shared" ref="J185:L185" si="75">J174+J184</f>
        <v>812</v>
      </c>
      <c r="K185" s="32"/>
      <c r="L185" s="32">
        <f t="shared" si="75"/>
        <v>65.180000000000007</v>
      </c>
    </row>
    <row r="186" spans="1:12" ht="15" x14ac:dyDescent="0.25">
      <c r="A186" s="20">
        <v>2</v>
      </c>
      <c r="B186" s="21">
        <v>5</v>
      </c>
      <c r="C186" s="22" t="s">
        <v>20</v>
      </c>
      <c r="D186" s="5" t="s">
        <v>21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6" t="s">
        <v>22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23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24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26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.75" customHeight="1" x14ac:dyDescent="0.25">
      <c r="A194" s="24"/>
      <c r="B194" s="17"/>
      <c r="C194" s="8"/>
      <c r="D194" s="18" t="s">
        <v>33</v>
      </c>
      <c r="E194" s="9"/>
      <c r="F194" s="19">
        <f>SUM(F186:F192)</f>
        <v>0</v>
      </c>
      <c r="G194" s="19">
        <f>SUM(G186:G192)</f>
        <v>0</v>
      </c>
      <c r="H194" s="19">
        <f>SUM(H186:H192)</f>
        <v>0</v>
      </c>
      <c r="I194" s="19">
        <f>SUM(I186:I192)</f>
        <v>0</v>
      </c>
      <c r="J194" s="19">
        <f>SUM(J186:J192)</f>
        <v>0</v>
      </c>
      <c r="K194" s="25"/>
      <c r="L194" s="19">
        <f>SUM(L186:L192)</f>
        <v>0</v>
      </c>
    </row>
    <row r="195" spans="1:12" ht="15" x14ac:dyDescent="0.25">
      <c r="A195" s="26">
        <f>A186</f>
        <v>2</v>
      </c>
      <c r="B195" s="13">
        <f>B186</f>
        <v>5</v>
      </c>
      <c r="C195" s="10" t="s">
        <v>25</v>
      </c>
      <c r="D195" s="7" t="s">
        <v>26</v>
      </c>
      <c r="E195" s="42"/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4"/>
      <c r="L195" s="43"/>
    </row>
    <row r="196" spans="1:12" ht="15" x14ac:dyDescent="0.25">
      <c r="A196" s="23"/>
      <c r="B196" s="15"/>
      <c r="C196" s="11"/>
      <c r="D196" s="7" t="s">
        <v>27</v>
      </c>
      <c r="E196" s="68" t="s">
        <v>83</v>
      </c>
      <c r="F196" s="66">
        <v>200</v>
      </c>
      <c r="G196" s="66">
        <v>2</v>
      </c>
      <c r="H196" s="66">
        <v>3</v>
      </c>
      <c r="I196" s="67">
        <v>12</v>
      </c>
      <c r="J196" s="66">
        <v>73</v>
      </c>
      <c r="K196" s="65">
        <v>204</v>
      </c>
      <c r="L196" s="64">
        <v>6.83</v>
      </c>
    </row>
    <row r="197" spans="1:12" ht="15" x14ac:dyDescent="0.25">
      <c r="A197" s="23"/>
      <c r="B197" s="15"/>
      <c r="C197" s="11"/>
      <c r="D197" s="7" t="s">
        <v>28</v>
      </c>
      <c r="E197" s="68" t="s">
        <v>84</v>
      </c>
      <c r="F197" s="66">
        <v>100</v>
      </c>
      <c r="G197" s="66">
        <v>20</v>
      </c>
      <c r="H197" s="66">
        <v>18</v>
      </c>
      <c r="I197" s="67">
        <v>5</v>
      </c>
      <c r="J197" s="66">
        <v>203</v>
      </c>
      <c r="K197" s="65">
        <v>591</v>
      </c>
      <c r="L197" s="64">
        <v>78.040000000000006</v>
      </c>
    </row>
    <row r="198" spans="1:12" ht="15" x14ac:dyDescent="0.25">
      <c r="A198" s="23"/>
      <c r="B198" s="15"/>
      <c r="C198" s="11"/>
      <c r="D198" s="7" t="s">
        <v>29</v>
      </c>
      <c r="E198" s="68" t="s">
        <v>85</v>
      </c>
      <c r="F198" s="66">
        <v>150</v>
      </c>
      <c r="G198" s="66">
        <v>6</v>
      </c>
      <c r="H198" s="66">
        <v>1</v>
      </c>
      <c r="I198" s="67">
        <v>29</v>
      </c>
      <c r="J198" s="66">
        <v>148</v>
      </c>
      <c r="K198" s="65">
        <v>291</v>
      </c>
      <c r="L198" s="64">
        <v>6.58</v>
      </c>
    </row>
    <row r="199" spans="1:12" ht="15" x14ac:dyDescent="0.25">
      <c r="A199" s="23"/>
      <c r="B199" s="15"/>
      <c r="C199" s="11"/>
      <c r="D199" s="7" t="s">
        <v>30</v>
      </c>
      <c r="E199" s="68" t="s">
        <v>76</v>
      </c>
      <c r="F199" s="66">
        <v>200</v>
      </c>
      <c r="G199" s="66">
        <v>0</v>
      </c>
      <c r="H199" s="66">
        <v>0</v>
      </c>
      <c r="I199" s="67">
        <v>25</v>
      </c>
      <c r="J199" s="66">
        <v>94</v>
      </c>
      <c r="K199" s="65">
        <v>523</v>
      </c>
      <c r="L199" s="64">
        <v>4.53</v>
      </c>
    </row>
    <row r="200" spans="1:12" ht="15" x14ac:dyDescent="0.25">
      <c r="A200" s="23"/>
      <c r="B200" s="15"/>
      <c r="C200" s="11"/>
      <c r="D200" s="7" t="s">
        <v>31</v>
      </c>
      <c r="E200" s="68"/>
      <c r="F200" s="66"/>
      <c r="G200" s="66"/>
      <c r="H200" s="66"/>
      <c r="I200" s="67"/>
      <c r="J200" s="66"/>
      <c r="K200" s="44"/>
      <c r="L200" s="64"/>
    </row>
    <row r="201" spans="1:12" ht="15" x14ac:dyDescent="0.25">
      <c r="A201" s="23"/>
      <c r="B201" s="15"/>
      <c r="C201" s="11"/>
      <c r="D201" s="7" t="s">
        <v>32</v>
      </c>
      <c r="E201" s="68" t="s">
        <v>53</v>
      </c>
      <c r="F201" s="66">
        <v>50</v>
      </c>
      <c r="G201" s="66">
        <v>9</v>
      </c>
      <c r="H201" s="66">
        <v>2</v>
      </c>
      <c r="I201" s="67">
        <v>29</v>
      </c>
      <c r="J201" s="66">
        <v>168</v>
      </c>
      <c r="K201" s="44"/>
      <c r="L201" s="64">
        <v>2.91</v>
      </c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4"/>
      <c r="B204" s="17"/>
      <c r="C204" s="8"/>
      <c r="D204" s="18" t="s">
        <v>33</v>
      </c>
      <c r="E204" s="9"/>
      <c r="F204" s="19">
        <f>SUM(F195:F203)</f>
        <v>700</v>
      </c>
      <c r="G204" s="19">
        <f t="shared" ref="G204:J204" si="76">SUM(G195:G203)</f>
        <v>37</v>
      </c>
      <c r="H204" s="19">
        <f t="shared" si="76"/>
        <v>24</v>
      </c>
      <c r="I204" s="19">
        <f t="shared" si="76"/>
        <v>100</v>
      </c>
      <c r="J204" s="19">
        <f t="shared" si="76"/>
        <v>686</v>
      </c>
      <c r="K204" s="25"/>
      <c r="L204" s="19">
        <f t="shared" ref="L204" si="77">SUM(L195:L203)</f>
        <v>98.89</v>
      </c>
    </row>
    <row r="205" spans="1:12" ht="15.75" thickBot="1" x14ac:dyDescent="0.25">
      <c r="A205" s="29">
        <f>A186</f>
        <v>2</v>
      </c>
      <c r="B205" s="30">
        <f>B186</f>
        <v>5</v>
      </c>
      <c r="C205" s="76" t="s">
        <v>4</v>
      </c>
      <c r="D205" s="77"/>
      <c r="E205" s="31"/>
      <c r="F205" s="32">
        <f>F194+F204</f>
        <v>700</v>
      </c>
      <c r="G205" s="32">
        <f>G194+G204</f>
        <v>37</v>
      </c>
      <c r="H205" s="32">
        <f>H194+H204</f>
        <v>24</v>
      </c>
      <c r="I205" s="32">
        <f>I194+I204</f>
        <v>100</v>
      </c>
      <c r="J205" s="32">
        <f>J194+J204</f>
        <v>686</v>
      </c>
      <c r="K205" s="32"/>
      <c r="L205" s="32">
        <f>L194+L204</f>
        <v>98.89</v>
      </c>
    </row>
    <row r="206" spans="1:12" ht="15" x14ac:dyDescent="0.25">
      <c r="A206" s="20">
        <v>3</v>
      </c>
      <c r="B206" s="21">
        <v>1</v>
      </c>
      <c r="C206" s="22" t="s">
        <v>20</v>
      </c>
      <c r="D206" s="5" t="s">
        <v>21</v>
      </c>
      <c r="E206" s="39"/>
      <c r="F206" s="40"/>
      <c r="G206" s="40"/>
      <c r="H206" s="40"/>
      <c r="I206" s="40"/>
      <c r="J206" s="40"/>
      <c r="K206" s="41"/>
      <c r="L206" s="40"/>
    </row>
    <row r="207" spans="1:12" ht="13.5" customHeight="1" x14ac:dyDescent="0.25">
      <c r="A207" s="23"/>
      <c r="B207" s="15"/>
      <c r="C207" s="11"/>
      <c r="D207" s="6" t="s">
        <v>26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22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23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24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4"/>
      <c r="B214" s="17"/>
      <c r="C214" s="8"/>
      <c r="D214" s="18" t="s">
        <v>33</v>
      </c>
      <c r="E214" s="9"/>
      <c r="F214" s="19">
        <f>SUM(F206:F212)</f>
        <v>0</v>
      </c>
      <c r="G214" s="19">
        <f>SUM(G206:G212)</f>
        <v>0</v>
      </c>
      <c r="H214" s="19">
        <f>SUM(H206:H212)</f>
        <v>0</v>
      </c>
      <c r="I214" s="19">
        <f>SUM(I206:I212)</f>
        <v>0</v>
      </c>
      <c r="J214" s="19">
        <f>SUM(J206:J212)</f>
        <v>0</v>
      </c>
      <c r="K214" s="25"/>
      <c r="L214" s="19">
        <f>SUM(L206:L212)</f>
        <v>0</v>
      </c>
    </row>
    <row r="215" spans="1:12" ht="15" x14ac:dyDescent="0.25">
      <c r="A215" s="26">
        <f>A206</f>
        <v>3</v>
      </c>
      <c r="B215" s="13">
        <v>1</v>
      </c>
      <c r="C215" s="10" t="s">
        <v>25</v>
      </c>
      <c r="D215" s="7" t="s">
        <v>26</v>
      </c>
      <c r="E215" s="42"/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4"/>
      <c r="L215" s="43"/>
    </row>
    <row r="216" spans="1:12" ht="15" x14ac:dyDescent="0.25">
      <c r="A216" s="23"/>
      <c r="B216" s="15"/>
      <c r="C216" s="11"/>
      <c r="D216" s="7" t="s">
        <v>27</v>
      </c>
      <c r="E216" s="63" t="s">
        <v>44</v>
      </c>
      <c r="F216" s="64">
        <v>200</v>
      </c>
      <c r="G216" s="64">
        <v>1</v>
      </c>
      <c r="H216" s="64">
        <v>0</v>
      </c>
      <c r="I216" s="64">
        <v>4</v>
      </c>
      <c r="J216" s="64">
        <v>23</v>
      </c>
      <c r="K216" s="44">
        <v>82</v>
      </c>
      <c r="L216" s="64">
        <v>11.96</v>
      </c>
    </row>
    <row r="217" spans="1:12" ht="15" x14ac:dyDescent="0.25">
      <c r="A217" s="23"/>
      <c r="B217" s="15"/>
      <c r="C217" s="11"/>
      <c r="D217" s="7" t="s">
        <v>28</v>
      </c>
      <c r="E217" s="63" t="s">
        <v>45</v>
      </c>
      <c r="F217" s="64">
        <v>90</v>
      </c>
      <c r="G217" s="64">
        <v>11</v>
      </c>
      <c r="H217" s="64">
        <v>16</v>
      </c>
      <c r="I217" s="64">
        <v>8</v>
      </c>
      <c r="J217" s="64">
        <v>221</v>
      </c>
      <c r="K217" s="44"/>
      <c r="L217" s="64">
        <v>51</v>
      </c>
    </row>
    <row r="218" spans="1:12" ht="15" x14ac:dyDescent="0.25">
      <c r="A218" s="23"/>
      <c r="B218" s="15"/>
      <c r="C218" s="11"/>
      <c r="D218" s="7" t="s">
        <v>29</v>
      </c>
      <c r="E218" s="63" t="s">
        <v>46</v>
      </c>
      <c r="F218" s="64">
        <v>250</v>
      </c>
      <c r="G218" s="64">
        <v>6</v>
      </c>
      <c r="H218" s="64">
        <v>2</v>
      </c>
      <c r="I218" s="64">
        <v>32</v>
      </c>
      <c r="J218" s="64">
        <v>172</v>
      </c>
      <c r="K218" s="65" t="s">
        <v>55</v>
      </c>
      <c r="L218" s="64">
        <v>7.66</v>
      </c>
    </row>
    <row r="219" spans="1:12" ht="15" x14ac:dyDescent="0.25">
      <c r="A219" s="23"/>
      <c r="B219" s="15"/>
      <c r="C219" s="11"/>
      <c r="D219" s="7" t="s">
        <v>30</v>
      </c>
      <c r="E219" s="63" t="s">
        <v>47</v>
      </c>
      <c r="F219" s="64">
        <v>200</v>
      </c>
      <c r="G219" s="64">
        <v>1</v>
      </c>
      <c r="H219" s="64">
        <v>0</v>
      </c>
      <c r="I219" s="64">
        <v>29</v>
      </c>
      <c r="J219" s="64">
        <v>122</v>
      </c>
      <c r="K219" s="44">
        <v>503</v>
      </c>
      <c r="L219" s="64">
        <v>5.75</v>
      </c>
    </row>
    <row r="220" spans="1:12" ht="15" x14ac:dyDescent="0.25">
      <c r="A220" s="23"/>
      <c r="B220" s="15"/>
      <c r="C220" s="11"/>
      <c r="D220" s="7" t="s">
        <v>31</v>
      </c>
      <c r="E220" s="63"/>
      <c r="F220" s="64"/>
      <c r="G220" s="64"/>
      <c r="H220" s="64"/>
      <c r="I220" s="64"/>
      <c r="J220" s="64"/>
      <c r="K220" s="44"/>
      <c r="L220" s="64"/>
    </row>
    <row r="221" spans="1:12" ht="15" x14ac:dyDescent="0.25">
      <c r="A221" s="23"/>
      <c r="B221" s="15"/>
      <c r="C221" s="11"/>
      <c r="D221" s="7" t="s">
        <v>32</v>
      </c>
      <c r="E221" s="63" t="s">
        <v>48</v>
      </c>
      <c r="F221" s="64">
        <v>50</v>
      </c>
      <c r="G221" s="64">
        <v>9</v>
      </c>
      <c r="H221" s="64">
        <v>2</v>
      </c>
      <c r="I221" s="64">
        <v>29</v>
      </c>
      <c r="J221" s="64">
        <v>168</v>
      </c>
      <c r="K221" s="44"/>
      <c r="L221" s="64">
        <v>2.91</v>
      </c>
    </row>
    <row r="222" spans="1:12" ht="15" x14ac:dyDescent="0.2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4"/>
      <c r="B224" s="17"/>
      <c r="C224" s="8"/>
      <c r="D224" s="18" t="s">
        <v>33</v>
      </c>
      <c r="E224" s="9"/>
      <c r="F224" s="19">
        <f>SUM(F215:F223)</f>
        <v>790</v>
      </c>
      <c r="G224" s="19">
        <f t="shared" ref="G224:J224" si="78">SUM(G215:G223)</f>
        <v>28</v>
      </c>
      <c r="H224" s="19">
        <f t="shared" si="78"/>
        <v>20</v>
      </c>
      <c r="I224" s="19">
        <f t="shared" si="78"/>
        <v>102</v>
      </c>
      <c r="J224" s="19">
        <f t="shared" si="78"/>
        <v>706</v>
      </c>
      <c r="K224" s="25"/>
      <c r="L224" s="19">
        <f t="shared" ref="L224" si="79">SUM(L215:L223)</f>
        <v>79.28</v>
      </c>
    </row>
    <row r="225" spans="1:12" ht="15.75" thickBot="1" x14ac:dyDescent="0.25">
      <c r="A225" s="29">
        <f>A206</f>
        <v>3</v>
      </c>
      <c r="B225" s="30">
        <f>B206</f>
        <v>1</v>
      </c>
      <c r="C225" s="76" t="s">
        <v>4</v>
      </c>
      <c r="D225" s="77"/>
      <c r="E225" s="31"/>
      <c r="F225" s="32">
        <f>F214+F224</f>
        <v>790</v>
      </c>
      <c r="G225" s="32">
        <f>G214+G224</f>
        <v>28</v>
      </c>
      <c r="H225" s="32">
        <f>H214+H224</f>
        <v>20</v>
      </c>
      <c r="I225" s="32">
        <f>I214+I224</f>
        <v>102</v>
      </c>
      <c r="J225" s="32">
        <f>J214+J224</f>
        <v>706</v>
      </c>
      <c r="K225" s="32"/>
      <c r="L225" s="32">
        <f>L214+L224</f>
        <v>79.28</v>
      </c>
    </row>
    <row r="226" spans="1:12" ht="15" x14ac:dyDescent="0.25">
      <c r="A226" s="20">
        <v>3</v>
      </c>
      <c r="B226" s="21">
        <v>2</v>
      </c>
      <c r="C226" s="22" t="s">
        <v>20</v>
      </c>
      <c r="D226" s="5" t="s">
        <v>21</v>
      </c>
      <c r="E226" s="39"/>
      <c r="F226" s="40"/>
      <c r="G226" s="40"/>
      <c r="H226" s="40"/>
      <c r="I226" s="40"/>
      <c r="J226" s="40"/>
      <c r="K226" s="41"/>
      <c r="L226" s="40"/>
    </row>
    <row r="227" spans="1:12" ht="13.5" customHeight="1" x14ac:dyDescent="0.25">
      <c r="A227" s="23"/>
      <c r="B227" s="15"/>
      <c r="C227" s="11"/>
      <c r="D227" s="6" t="s">
        <v>21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30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23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7" t="s">
        <v>24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 t="s">
        <v>26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4"/>
      <c r="B234" s="17"/>
      <c r="C234" s="8"/>
      <c r="D234" s="18" t="s">
        <v>33</v>
      </c>
      <c r="E234" s="9"/>
      <c r="F234" s="19">
        <f>SUM(F226:F232)</f>
        <v>0</v>
      </c>
      <c r="G234" s="19">
        <f>SUM(G226:G232)</f>
        <v>0</v>
      </c>
      <c r="H234" s="19">
        <f>SUM(H226:H232)</f>
        <v>0</v>
      </c>
      <c r="I234" s="19">
        <f>SUM(I226:I232)</f>
        <v>0</v>
      </c>
      <c r="J234" s="19">
        <f>SUM(J226:J232)</f>
        <v>0</v>
      </c>
      <c r="K234" s="25"/>
      <c r="L234" s="19">
        <f>SUM(L226:L232)</f>
        <v>0</v>
      </c>
    </row>
    <row r="235" spans="1:12" ht="15" x14ac:dyDescent="0.25">
      <c r="A235" s="26">
        <f>A226</f>
        <v>3</v>
      </c>
      <c r="B235" s="13">
        <f>B226</f>
        <v>2</v>
      </c>
      <c r="C235" s="10" t="s">
        <v>25</v>
      </c>
      <c r="D235" s="7" t="s">
        <v>26</v>
      </c>
      <c r="E235" s="42"/>
      <c r="F235" s="43">
        <v>0</v>
      </c>
      <c r="G235" s="43">
        <v>0</v>
      </c>
      <c r="H235" s="43">
        <v>0</v>
      </c>
      <c r="I235" s="43">
        <v>0</v>
      </c>
      <c r="J235" s="43">
        <v>0</v>
      </c>
      <c r="K235" s="44"/>
      <c r="L235" s="43"/>
    </row>
    <row r="236" spans="1:12" ht="15" x14ac:dyDescent="0.25">
      <c r="A236" s="23"/>
      <c r="B236" s="15"/>
      <c r="C236" s="11"/>
      <c r="D236" s="7" t="s">
        <v>27</v>
      </c>
      <c r="E236" s="63" t="s">
        <v>49</v>
      </c>
      <c r="F236" s="66">
        <v>200</v>
      </c>
      <c r="G236" s="66">
        <v>2</v>
      </c>
      <c r="H236" s="66">
        <v>5</v>
      </c>
      <c r="I236" s="67">
        <v>13</v>
      </c>
      <c r="J236" s="66">
        <v>97</v>
      </c>
      <c r="K236" s="44">
        <v>134</v>
      </c>
      <c r="L236" s="64">
        <v>7.24</v>
      </c>
    </row>
    <row r="237" spans="1:12" ht="15" x14ac:dyDescent="0.25">
      <c r="A237" s="23"/>
      <c r="B237" s="15"/>
      <c r="C237" s="11"/>
      <c r="D237" s="7" t="s">
        <v>28</v>
      </c>
      <c r="E237" s="63" t="s">
        <v>50</v>
      </c>
      <c r="F237" s="66">
        <v>100</v>
      </c>
      <c r="G237" s="66">
        <v>10</v>
      </c>
      <c r="H237" s="66">
        <v>16</v>
      </c>
      <c r="I237" s="67">
        <v>6</v>
      </c>
      <c r="J237" s="66">
        <v>208</v>
      </c>
      <c r="K237" s="65" t="s">
        <v>54</v>
      </c>
      <c r="L237" s="64">
        <v>48.99</v>
      </c>
    </row>
    <row r="238" spans="1:12" ht="15" x14ac:dyDescent="0.25">
      <c r="A238" s="23"/>
      <c r="B238" s="15"/>
      <c r="C238" s="11"/>
      <c r="D238" s="7" t="s">
        <v>29</v>
      </c>
      <c r="E238" s="63" t="s">
        <v>51</v>
      </c>
      <c r="F238" s="66">
        <v>200</v>
      </c>
      <c r="G238" s="66">
        <v>3</v>
      </c>
      <c r="H238" s="66">
        <v>8</v>
      </c>
      <c r="I238" s="67">
        <v>16</v>
      </c>
      <c r="J238" s="66">
        <v>146</v>
      </c>
      <c r="K238" s="44"/>
      <c r="L238" s="64">
        <v>7.27</v>
      </c>
    </row>
    <row r="239" spans="1:12" ht="15" x14ac:dyDescent="0.25">
      <c r="A239" s="23"/>
      <c r="B239" s="15"/>
      <c r="C239" s="11"/>
      <c r="D239" s="7" t="s">
        <v>30</v>
      </c>
      <c r="E239" s="63" t="s">
        <v>52</v>
      </c>
      <c r="F239" s="66">
        <v>200</v>
      </c>
      <c r="G239" s="66">
        <v>0</v>
      </c>
      <c r="H239" s="66">
        <v>0</v>
      </c>
      <c r="I239" s="67">
        <v>25</v>
      </c>
      <c r="J239" s="66">
        <v>94</v>
      </c>
      <c r="K239" s="44">
        <v>868</v>
      </c>
      <c r="L239" s="64">
        <v>4.53</v>
      </c>
    </row>
    <row r="240" spans="1:12" ht="15" x14ac:dyDescent="0.25">
      <c r="A240" s="23"/>
      <c r="B240" s="15"/>
      <c r="C240" s="11"/>
      <c r="D240" s="7" t="s">
        <v>31</v>
      </c>
      <c r="E240" s="63"/>
      <c r="F240" s="66"/>
      <c r="G240" s="66"/>
      <c r="H240" s="66"/>
      <c r="I240" s="67"/>
      <c r="J240" s="66"/>
      <c r="K240" s="44"/>
      <c r="L240" s="64"/>
    </row>
    <row r="241" spans="1:12" ht="15" x14ac:dyDescent="0.25">
      <c r="A241" s="23"/>
      <c r="B241" s="15"/>
      <c r="C241" s="11"/>
      <c r="D241" s="7" t="s">
        <v>32</v>
      </c>
      <c r="E241" s="63" t="s">
        <v>53</v>
      </c>
      <c r="F241" s="66">
        <v>50</v>
      </c>
      <c r="G241" s="66">
        <v>9</v>
      </c>
      <c r="H241" s="66">
        <v>2</v>
      </c>
      <c r="I241" s="67">
        <v>29</v>
      </c>
      <c r="J241" s="66">
        <v>168</v>
      </c>
      <c r="K241" s="44"/>
      <c r="L241" s="64">
        <v>2.91</v>
      </c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4"/>
      <c r="B244" s="17"/>
      <c r="C244" s="8"/>
      <c r="D244" s="18" t="s">
        <v>33</v>
      </c>
      <c r="E244" s="9"/>
      <c r="F244" s="19">
        <f>SUM(F235:F243)</f>
        <v>750</v>
      </c>
      <c r="G244" s="19">
        <f t="shared" ref="G244:J244" si="80">SUM(G235:G243)</f>
        <v>24</v>
      </c>
      <c r="H244" s="19">
        <f t="shared" si="80"/>
        <v>31</v>
      </c>
      <c r="I244" s="19">
        <f t="shared" si="80"/>
        <v>89</v>
      </c>
      <c r="J244" s="19">
        <f t="shared" si="80"/>
        <v>713</v>
      </c>
      <c r="K244" s="25"/>
      <c r="L244" s="19">
        <f t="shared" ref="L244" si="81">SUM(L235:L243)</f>
        <v>70.94</v>
      </c>
    </row>
    <row r="245" spans="1:12" ht="15.75" thickBot="1" x14ac:dyDescent="0.25">
      <c r="A245" s="29">
        <f>A226</f>
        <v>3</v>
      </c>
      <c r="B245" s="30">
        <f>B226</f>
        <v>2</v>
      </c>
      <c r="C245" s="76" t="s">
        <v>4</v>
      </c>
      <c r="D245" s="77"/>
      <c r="E245" s="31"/>
      <c r="F245" s="32">
        <f>F234+F244</f>
        <v>750</v>
      </c>
      <c r="G245" s="32">
        <f>G234+G244</f>
        <v>24</v>
      </c>
      <c r="H245" s="32">
        <f>H234+H244</f>
        <v>31</v>
      </c>
      <c r="I245" s="32">
        <f>I234+I244</f>
        <v>89</v>
      </c>
      <c r="J245" s="32">
        <f>J234+J244</f>
        <v>713</v>
      </c>
      <c r="K245" s="32"/>
      <c r="L245" s="32">
        <f>L234+L244</f>
        <v>70.94</v>
      </c>
    </row>
    <row r="246" spans="1:12" ht="15" x14ac:dyDescent="0.25">
      <c r="A246" s="20">
        <v>3</v>
      </c>
      <c r="B246" s="21">
        <v>3</v>
      </c>
      <c r="C246" s="22" t="s">
        <v>20</v>
      </c>
      <c r="D246" s="5" t="s">
        <v>21</v>
      </c>
      <c r="E246" s="39"/>
      <c r="F246" s="40"/>
      <c r="G246" s="40"/>
      <c r="H246" s="40"/>
      <c r="I246" s="40"/>
      <c r="J246" s="40"/>
      <c r="K246" s="41"/>
      <c r="L246" s="40"/>
    </row>
    <row r="247" spans="1:12" ht="15" x14ac:dyDescent="0.25">
      <c r="A247" s="23"/>
      <c r="B247" s="15"/>
      <c r="C247" s="11"/>
      <c r="D247" s="7" t="s">
        <v>22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7" t="s">
        <v>23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7" t="s">
        <v>40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4"/>
      <c r="B253" s="17"/>
      <c r="C253" s="8"/>
      <c r="D253" s="18" t="s">
        <v>33</v>
      </c>
      <c r="E253" s="9"/>
      <c r="F253" s="19">
        <f>SUM(F246:F251)</f>
        <v>0</v>
      </c>
      <c r="G253" s="19">
        <f>SUM(G246:G251)</f>
        <v>0</v>
      </c>
      <c r="H253" s="19">
        <f>SUM(H246:H251)</f>
        <v>0</v>
      </c>
      <c r="I253" s="19">
        <f>SUM(I246:I251)</f>
        <v>0</v>
      </c>
      <c r="J253" s="19">
        <f>SUM(J246:J251)</f>
        <v>0</v>
      </c>
      <c r="K253" s="25"/>
      <c r="L253" s="19">
        <f>SUM(L246:L251)</f>
        <v>0</v>
      </c>
    </row>
    <row r="254" spans="1:12" ht="15" x14ac:dyDescent="0.25">
      <c r="A254" s="26">
        <f>A246</f>
        <v>3</v>
      </c>
      <c r="B254" s="13">
        <f>B246</f>
        <v>3</v>
      </c>
      <c r="C254" s="10" t="s">
        <v>25</v>
      </c>
      <c r="D254" s="7" t="s">
        <v>26</v>
      </c>
      <c r="E254" s="42"/>
      <c r="F254" s="43">
        <v>0</v>
      </c>
      <c r="G254" s="43">
        <v>0</v>
      </c>
      <c r="H254" s="43">
        <v>0</v>
      </c>
      <c r="I254" s="43">
        <v>0</v>
      </c>
      <c r="J254" s="43">
        <v>0</v>
      </c>
      <c r="K254" s="44"/>
      <c r="L254" s="43"/>
    </row>
    <row r="255" spans="1:12" ht="15" x14ac:dyDescent="0.25">
      <c r="A255" s="23"/>
      <c r="B255" s="15"/>
      <c r="C255" s="11"/>
      <c r="D255" s="7" t="s">
        <v>27</v>
      </c>
      <c r="E255" s="68" t="s">
        <v>56</v>
      </c>
      <c r="F255" s="66">
        <v>200</v>
      </c>
      <c r="G255" s="66">
        <v>2</v>
      </c>
      <c r="H255" s="66">
        <v>6</v>
      </c>
      <c r="I255" s="67">
        <v>9</v>
      </c>
      <c r="J255" s="66">
        <v>98</v>
      </c>
      <c r="K255" s="65">
        <v>202</v>
      </c>
      <c r="L255" s="64">
        <v>5.35</v>
      </c>
    </row>
    <row r="256" spans="1:12" ht="15" x14ac:dyDescent="0.25">
      <c r="A256" s="23"/>
      <c r="B256" s="15"/>
      <c r="C256" s="11"/>
      <c r="D256" s="7" t="s">
        <v>28</v>
      </c>
      <c r="E256" s="68" t="s">
        <v>57</v>
      </c>
      <c r="F256" s="66">
        <v>100</v>
      </c>
      <c r="G256" s="66">
        <v>17</v>
      </c>
      <c r="H256" s="66">
        <v>11</v>
      </c>
      <c r="I256" s="67">
        <v>0</v>
      </c>
      <c r="J256" s="66">
        <v>165</v>
      </c>
      <c r="K256" s="65">
        <v>637</v>
      </c>
      <c r="L256" s="64">
        <v>35.74</v>
      </c>
    </row>
    <row r="257" spans="1:12" ht="15" x14ac:dyDescent="0.25">
      <c r="A257" s="23"/>
      <c r="B257" s="15"/>
      <c r="C257" s="11"/>
      <c r="D257" s="7" t="s">
        <v>29</v>
      </c>
      <c r="E257" s="68" t="s">
        <v>58</v>
      </c>
      <c r="F257" s="66">
        <v>150</v>
      </c>
      <c r="G257" s="66">
        <v>7</v>
      </c>
      <c r="H257" s="66">
        <v>6</v>
      </c>
      <c r="I257" s="67">
        <v>36</v>
      </c>
      <c r="J257" s="66">
        <v>230</v>
      </c>
      <c r="K257" s="65">
        <v>679</v>
      </c>
      <c r="L257" s="64">
        <v>7.13</v>
      </c>
    </row>
    <row r="258" spans="1:12" ht="15" x14ac:dyDescent="0.25">
      <c r="A258" s="23"/>
      <c r="B258" s="15"/>
      <c r="C258" s="11"/>
      <c r="D258" s="7" t="s">
        <v>30</v>
      </c>
      <c r="E258" s="68" t="s">
        <v>59</v>
      </c>
      <c r="F258" s="66">
        <v>200</v>
      </c>
      <c r="G258" s="66">
        <v>2</v>
      </c>
      <c r="H258" s="66">
        <v>2</v>
      </c>
      <c r="I258" s="67">
        <v>29</v>
      </c>
      <c r="J258" s="66">
        <v>78</v>
      </c>
      <c r="K258" s="44"/>
      <c r="L258" s="64">
        <v>11.91</v>
      </c>
    </row>
    <row r="259" spans="1:12" ht="15" x14ac:dyDescent="0.25">
      <c r="A259" s="23"/>
      <c r="B259" s="15"/>
      <c r="C259" s="11"/>
      <c r="D259" s="7" t="s">
        <v>31</v>
      </c>
      <c r="E259" s="68"/>
      <c r="F259" s="66"/>
      <c r="G259" s="66"/>
      <c r="H259" s="66"/>
      <c r="I259" s="67"/>
      <c r="J259" s="66"/>
      <c r="K259" s="44"/>
      <c r="L259" s="64"/>
    </row>
    <row r="260" spans="1:12" ht="15" x14ac:dyDescent="0.25">
      <c r="A260" s="23"/>
      <c r="B260" s="15"/>
      <c r="C260" s="11"/>
      <c r="D260" s="7" t="s">
        <v>32</v>
      </c>
      <c r="E260" s="68" t="s">
        <v>53</v>
      </c>
      <c r="F260" s="66">
        <v>50</v>
      </c>
      <c r="G260" s="66">
        <v>9</v>
      </c>
      <c r="H260" s="66">
        <v>2</v>
      </c>
      <c r="I260" s="67">
        <v>29</v>
      </c>
      <c r="J260" s="66">
        <v>168</v>
      </c>
      <c r="K260" s="44"/>
      <c r="L260" s="64">
        <v>2.91</v>
      </c>
    </row>
    <row r="261" spans="1:12" ht="15" x14ac:dyDescent="0.25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6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4"/>
      <c r="B263" s="17"/>
      <c r="C263" s="8"/>
      <c r="D263" s="18" t="s">
        <v>33</v>
      </c>
      <c r="E263" s="9"/>
      <c r="F263" s="19">
        <f>SUM(F254:F262)</f>
        <v>700</v>
      </c>
      <c r="G263" s="19">
        <f t="shared" ref="G263:J263" si="82">SUM(G254:G262)</f>
        <v>37</v>
      </c>
      <c r="H263" s="19">
        <f t="shared" si="82"/>
        <v>27</v>
      </c>
      <c r="I263" s="19">
        <f t="shared" si="82"/>
        <v>103</v>
      </c>
      <c r="J263" s="19">
        <f t="shared" si="82"/>
        <v>739</v>
      </c>
      <c r="K263" s="25"/>
      <c r="L263" s="19">
        <f t="shared" ref="L263" si="83">SUM(L254:L262)</f>
        <v>63.040000000000006</v>
      </c>
    </row>
    <row r="264" spans="1:12" ht="15.75" thickBot="1" x14ac:dyDescent="0.25">
      <c r="A264" s="29">
        <f>A246</f>
        <v>3</v>
      </c>
      <c r="B264" s="30">
        <f>B246</f>
        <v>3</v>
      </c>
      <c r="C264" s="76" t="s">
        <v>4</v>
      </c>
      <c r="D264" s="77"/>
      <c r="E264" s="31"/>
      <c r="F264" s="32">
        <f>F253+F263</f>
        <v>700</v>
      </c>
      <c r="G264" s="32">
        <f>G253+G263</f>
        <v>37</v>
      </c>
      <c r="H264" s="32">
        <f>H253+H263</f>
        <v>27</v>
      </c>
      <c r="I264" s="32">
        <f>I253+I263</f>
        <v>103</v>
      </c>
      <c r="J264" s="32">
        <f>J253+J263</f>
        <v>739</v>
      </c>
      <c r="K264" s="32"/>
      <c r="L264" s="32">
        <f>L253+L263</f>
        <v>63.040000000000006</v>
      </c>
    </row>
    <row r="265" spans="1:12" ht="15" x14ac:dyDescent="0.25">
      <c r="A265" s="20">
        <v>3</v>
      </c>
      <c r="B265" s="21">
        <v>4</v>
      </c>
      <c r="C265" s="22" t="s">
        <v>20</v>
      </c>
      <c r="D265" s="5" t="s">
        <v>21</v>
      </c>
      <c r="E265" s="39"/>
      <c r="F265" s="40"/>
      <c r="G265" s="40"/>
      <c r="H265" s="40"/>
      <c r="I265" s="40"/>
      <c r="J265" s="40"/>
      <c r="K265" s="41"/>
      <c r="L265" s="40"/>
    </row>
    <row r="266" spans="1:12" ht="15" x14ac:dyDescent="0.25">
      <c r="A266" s="23"/>
      <c r="B266" s="15"/>
      <c r="C266" s="11"/>
      <c r="D266" s="6" t="s">
        <v>21</v>
      </c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3"/>
      <c r="B267" s="15"/>
      <c r="C267" s="11"/>
      <c r="D267" s="7" t="s">
        <v>30</v>
      </c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23"/>
      <c r="B268" s="15"/>
      <c r="C268" s="11"/>
      <c r="D268" s="7" t="s">
        <v>23</v>
      </c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7" t="s">
        <v>24</v>
      </c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24"/>
      <c r="B273" s="17"/>
      <c r="C273" s="8"/>
      <c r="D273" s="18" t="s">
        <v>33</v>
      </c>
      <c r="E273" s="9"/>
      <c r="F273" s="19">
        <f>SUM(F265:F271)</f>
        <v>0</v>
      </c>
      <c r="G273" s="19">
        <f>SUM(G265:G271)</f>
        <v>0</v>
      </c>
      <c r="H273" s="19">
        <f>SUM(H265:H271)</f>
        <v>0</v>
      </c>
      <c r="I273" s="19">
        <f>SUM(I265:I271)</f>
        <v>0</v>
      </c>
      <c r="J273" s="19">
        <f>SUM(J265:J271)</f>
        <v>0</v>
      </c>
      <c r="K273" s="25"/>
      <c r="L273" s="19">
        <f>SUM(L265:L271)</f>
        <v>0</v>
      </c>
    </row>
    <row r="274" spans="1:12" ht="15" x14ac:dyDescent="0.25">
      <c r="A274" s="26">
        <f>A265</f>
        <v>3</v>
      </c>
      <c r="B274" s="13">
        <f>B265</f>
        <v>4</v>
      </c>
      <c r="C274" s="10" t="s">
        <v>25</v>
      </c>
      <c r="D274" s="7" t="s">
        <v>26</v>
      </c>
      <c r="E274" s="42"/>
      <c r="F274" s="43">
        <v>0</v>
      </c>
      <c r="G274" s="43">
        <v>0</v>
      </c>
      <c r="H274" s="43">
        <v>0</v>
      </c>
      <c r="I274" s="43">
        <v>0</v>
      </c>
      <c r="J274" s="43">
        <v>0</v>
      </c>
      <c r="K274" s="44"/>
      <c r="L274" s="43"/>
    </row>
    <row r="275" spans="1:12" ht="30" x14ac:dyDescent="0.25">
      <c r="A275" s="23"/>
      <c r="B275" s="15"/>
      <c r="C275" s="11"/>
      <c r="D275" s="7" t="s">
        <v>27</v>
      </c>
      <c r="E275" s="68" t="s">
        <v>60</v>
      </c>
      <c r="F275" s="66">
        <v>200</v>
      </c>
      <c r="G275" s="66">
        <v>15</v>
      </c>
      <c r="H275" s="66">
        <v>17</v>
      </c>
      <c r="I275" s="67">
        <v>34</v>
      </c>
      <c r="J275" s="66">
        <v>353</v>
      </c>
      <c r="K275" s="66">
        <v>353</v>
      </c>
      <c r="L275" s="64">
        <v>21.45</v>
      </c>
    </row>
    <row r="276" spans="1:12" ht="15" x14ac:dyDescent="0.25">
      <c r="A276" s="23"/>
      <c r="B276" s="15"/>
      <c r="C276" s="11"/>
      <c r="D276" s="7" t="s">
        <v>28</v>
      </c>
      <c r="E276" s="68" t="s">
        <v>61</v>
      </c>
      <c r="F276" s="66">
        <v>100</v>
      </c>
      <c r="G276" s="66">
        <v>6</v>
      </c>
      <c r="H276" s="66">
        <v>1</v>
      </c>
      <c r="I276" s="67">
        <v>3</v>
      </c>
      <c r="J276" s="66">
        <v>42</v>
      </c>
      <c r="K276" s="66">
        <v>42</v>
      </c>
      <c r="L276" s="64">
        <v>42.36</v>
      </c>
    </row>
    <row r="277" spans="1:12" ht="15" x14ac:dyDescent="0.25">
      <c r="A277" s="23"/>
      <c r="B277" s="15"/>
      <c r="C277" s="11"/>
      <c r="D277" s="7" t="s">
        <v>29</v>
      </c>
      <c r="E277" s="68" t="s">
        <v>41</v>
      </c>
      <c r="F277" s="66">
        <v>150</v>
      </c>
      <c r="G277" s="66">
        <v>3</v>
      </c>
      <c r="H277" s="66">
        <v>7</v>
      </c>
      <c r="I277" s="67">
        <v>16</v>
      </c>
      <c r="J277" s="66">
        <v>138</v>
      </c>
      <c r="K277" s="66">
        <v>138</v>
      </c>
      <c r="L277" s="64">
        <v>6.19</v>
      </c>
    </row>
    <row r="278" spans="1:12" ht="15" x14ac:dyDescent="0.25">
      <c r="A278" s="23"/>
      <c r="B278" s="15"/>
      <c r="C278" s="11"/>
      <c r="D278" s="7" t="s">
        <v>30</v>
      </c>
      <c r="E278" s="68" t="s">
        <v>62</v>
      </c>
      <c r="F278" s="66">
        <v>200</v>
      </c>
      <c r="G278" s="66">
        <v>1</v>
      </c>
      <c r="H278" s="66">
        <v>1</v>
      </c>
      <c r="I278" s="67">
        <v>19</v>
      </c>
      <c r="J278" s="66">
        <v>84</v>
      </c>
      <c r="K278" s="66">
        <v>84</v>
      </c>
      <c r="L278" s="64">
        <v>11.91</v>
      </c>
    </row>
    <row r="279" spans="1:12" ht="15" x14ac:dyDescent="0.25">
      <c r="A279" s="23"/>
      <c r="B279" s="15"/>
      <c r="C279" s="11"/>
      <c r="D279" s="7" t="s">
        <v>31</v>
      </c>
      <c r="E279" s="68"/>
      <c r="F279" s="66"/>
      <c r="G279" s="66"/>
      <c r="H279" s="66"/>
      <c r="I279" s="67"/>
      <c r="J279" s="66"/>
      <c r="K279" s="66"/>
      <c r="L279" s="64"/>
    </row>
    <row r="280" spans="1:12" ht="15" x14ac:dyDescent="0.25">
      <c r="A280" s="23"/>
      <c r="B280" s="15"/>
      <c r="C280" s="11"/>
      <c r="D280" s="7" t="s">
        <v>32</v>
      </c>
      <c r="E280" s="68" t="s">
        <v>53</v>
      </c>
      <c r="F280" s="66">
        <v>50</v>
      </c>
      <c r="G280" s="66">
        <v>9</v>
      </c>
      <c r="H280" s="66">
        <v>2</v>
      </c>
      <c r="I280" s="67">
        <v>29</v>
      </c>
      <c r="J280" s="66">
        <v>168</v>
      </c>
      <c r="K280" s="66">
        <v>168</v>
      </c>
      <c r="L280" s="64">
        <v>2.91</v>
      </c>
    </row>
    <row r="281" spans="1:12" ht="15" x14ac:dyDescent="0.25">
      <c r="A281" s="23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3"/>
      <c r="B282" s="15"/>
      <c r="C282" s="11"/>
      <c r="D282" s="6"/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4"/>
      <c r="B283" s="17"/>
      <c r="C283" s="8"/>
      <c r="D283" s="18" t="s">
        <v>33</v>
      </c>
      <c r="E283" s="9"/>
      <c r="F283" s="19">
        <f>SUM(F274:F282)</f>
        <v>700</v>
      </c>
      <c r="G283" s="19">
        <f t="shared" ref="G283:J283" si="84">SUM(G274:G282)</f>
        <v>34</v>
      </c>
      <c r="H283" s="19">
        <f t="shared" si="84"/>
        <v>28</v>
      </c>
      <c r="I283" s="19">
        <f t="shared" si="84"/>
        <v>101</v>
      </c>
      <c r="J283" s="19">
        <f t="shared" si="84"/>
        <v>785</v>
      </c>
      <c r="K283" s="25"/>
      <c r="L283" s="19">
        <f t="shared" ref="L283" si="85">SUM(L274:L282)</f>
        <v>84.82</v>
      </c>
    </row>
    <row r="284" spans="1:12" ht="15.75" thickBot="1" x14ac:dyDescent="0.25">
      <c r="A284" s="29">
        <f>A265</f>
        <v>3</v>
      </c>
      <c r="B284" s="30">
        <f>B265</f>
        <v>4</v>
      </c>
      <c r="C284" s="76" t="s">
        <v>4</v>
      </c>
      <c r="D284" s="77"/>
      <c r="E284" s="31"/>
      <c r="F284" s="32">
        <f>F273+F283</f>
        <v>700</v>
      </c>
      <c r="G284" s="32">
        <f>G273+G283</f>
        <v>34</v>
      </c>
      <c r="H284" s="32">
        <f>H273+H283</f>
        <v>28</v>
      </c>
      <c r="I284" s="32">
        <f>I273+I283</f>
        <v>101</v>
      </c>
      <c r="J284" s="32">
        <f>J273+J283</f>
        <v>785</v>
      </c>
      <c r="K284" s="32"/>
      <c r="L284" s="32">
        <f>L273+L283</f>
        <v>84.82</v>
      </c>
    </row>
    <row r="285" spans="1:12" ht="15" x14ac:dyDescent="0.25">
      <c r="A285" s="20">
        <v>3</v>
      </c>
      <c r="B285" s="21">
        <v>5</v>
      </c>
      <c r="C285" s="22" t="s">
        <v>20</v>
      </c>
      <c r="D285" s="5" t="s">
        <v>21</v>
      </c>
      <c r="E285" s="39"/>
      <c r="F285" s="40"/>
      <c r="G285" s="40"/>
      <c r="H285" s="40"/>
      <c r="I285" s="40"/>
      <c r="J285" s="40"/>
      <c r="K285" s="41"/>
      <c r="L285" s="40"/>
    </row>
    <row r="286" spans="1:12" ht="15" x14ac:dyDescent="0.25">
      <c r="A286" s="23"/>
      <c r="B286" s="15"/>
      <c r="C286" s="11"/>
      <c r="D286" s="7" t="s">
        <v>23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23"/>
      <c r="B287" s="15"/>
      <c r="C287" s="11"/>
      <c r="D287" s="7" t="s">
        <v>22</v>
      </c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3"/>
      <c r="B288" s="15"/>
      <c r="C288" s="11"/>
      <c r="D288" s="7" t="s">
        <v>24</v>
      </c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3"/>
      <c r="B289" s="15"/>
      <c r="C289" s="11"/>
      <c r="D289" s="6" t="s">
        <v>26</v>
      </c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3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24"/>
      <c r="B292" s="17"/>
      <c r="C292" s="8"/>
      <c r="D292" s="18" t="s">
        <v>33</v>
      </c>
      <c r="E292" s="9"/>
      <c r="F292" s="19">
        <f>SUM(F285:F290)</f>
        <v>0</v>
      </c>
      <c r="G292" s="19">
        <f>SUM(G285:G290)</f>
        <v>0</v>
      </c>
      <c r="H292" s="19">
        <f>SUM(H285:H290)</f>
        <v>0</v>
      </c>
      <c r="I292" s="19">
        <f>SUM(I285:I290)</f>
        <v>0</v>
      </c>
      <c r="J292" s="19">
        <f>SUM(J285:J290)</f>
        <v>0</v>
      </c>
      <c r="K292" s="25"/>
      <c r="L292" s="19">
        <f>SUM(L285:L290)</f>
        <v>0</v>
      </c>
    </row>
    <row r="293" spans="1:12" ht="15" x14ac:dyDescent="0.25">
      <c r="A293" s="26">
        <f>A285</f>
        <v>3</v>
      </c>
      <c r="B293" s="13">
        <f>B285</f>
        <v>5</v>
      </c>
      <c r="C293" s="10" t="s">
        <v>25</v>
      </c>
      <c r="D293" s="7" t="s">
        <v>26</v>
      </c>
      <c r="E293" s="42"/>
      <c r="F293" s="43">
        <v>0</v>
      </c>
      <c r="G293" s="43">
        <v>0</v>
      </c>
      <c r="H293" s="43">
        <v>0</v>
      </c>
      <c r="I293" s="43">
        <v>0</v>
      </c>
      <c r="J293" s="43">
        <v>0</v>
      </c>
      <c r="K293" s="44"/>
      <c r="L293" s="43"/>
    </row>
    <row r="294" spans="1:12" ht="15" x14ac:dyDescent="0.25">
      <c r="A294" s="23"/>
      <c r="B294" s="15"/>
      <c r="C294" s="11"/>
      <c r="D294" s="7" t="s">
        <v>27</v>
      </c>
      <c r="E294" s="69" t="s">
        <v>63</v>
      </c>
      <c r="F294" s="66">
        <v>200</v>
      </c>
      <c r="G294" s="66">
        <v>2</v>
      </c>
      <c r="H294" s="66">
        <v>2</v>
      </c>
      <c r="I294" s="67">
        <v>12</v>
      </c>
      <c r="J294" s="66">
        <v>75</v>
      </c>
      <c r="K294" s="65">
        <v>149</v>
      </c>
      <c r="L294" s="64">
        <v>11.37</v>
      </c>
    </row>
    <row r="295" spans="1:12" ht="15" x14ac:dyDescent="0.25">
      <c r="A295" s="23"/>
      <c r="B295" s="15"/>
      <c r="C295" s="11"/>
      <c r="D295" s="7" t="s">
        <v>28</v>
      </c>
      <c r="E295" s="69" t="s">
        <v>64</v>
      </c>
      <c r="F295" s="66">
        <v>90</v>
      </c>
      <c r="G295" s="66">
        <v>12</v>
      </c>
      <c r="H295" s="66">
        <v>18</v>
      </c>
      <c r="I295" s="67">
        <v>8.8000000000000007</v>
      </c>
      <c r="J295" s="66">
        <v>183</v>
      </c>
      <c r="K295" s="44"/>
      <c r="L295" s="64">
        <v>52</v>
      </c>
    </row>
    <row r="296" spans="1:12" ht="15" x14ac:dyDescent="0.25">
      <c r="A296" s="23"/>
      <c r="B296" s="15"/>
      <c r="C296" s="11"/>
      <c r="D296" s="7" t="s">
        <v>29</v>
      </c>
      <c r="E296" s="69" t="s">
        <v>65</v>
      </c>
      <c r="F296" s="66">
        <v>200</v>
      </c>
      <c r="G296" s="66">
        <v>5</v>
      </c>
      <c r="H296" s="66">
        <v>9</v>
      </c>
      <c r="I296" s="67">
        <v>42</v>
      </c>
      <c r="J296" s="66">
        <v>329</v>
      </c>
      <c r="K296" s="71" t="s">
        <v>68</v>
      </c>
      <c r="L296" s="64">
        <v>11.89</v>
      </c>
    </row>
    <row r="297" spans="1:12" ht="15" x14ac:dyDescent="0.25">
      <c r="A297" s="23"/>
      <c r="B297" s="15"/>
      <c r="C297" s="11"/>
      <c r="D297" s="7" t="s">
        <v>30</v>
      </c>
      <c r="E297" s="69" t="s">
        <v>66</v>
      </c>
      <c r="F297" s="66">
        <v>200</v>
      </c>
      <c r="G297" s="66">
        <v>1</v>
      </c>
      <c r="H297" s="66">
        <v>0</v>
      </c>
      <c r="I297" s="67">
        <v>29</v>
      </c>
      <c r="J297" s="66">
        <v>62</v>
      </c>
      <c r="K297" s="44"/>
      <c r="L297" s="70">
        <v>1.92</v>
      </c>
    </row>
    <row r="298" spans="1:12" ht="15" x14ac:dyDescent="0.25">
      <c r="A298" s="23"/>
      <c r="B298" s="15"/>
      <c r="C298" s="11"/>
      <c r="D298" s="7" t="s">
        <v>31</v>
      </c>
      <c r="E298" s="69"/>
      <c r="F298" s="66"/>
      <c r="G298" s="66"/>
      <c r="H298" s="66"/>
      <c r="I298" s="67"/>
      <c r="J298" s="66"/>
      <c r="K298" s="44"/>
      <c r="L298" s="64"/>
    </row>
    <row r="299" spans="1:12" ht="15" x14ac:dyDescent="0.25">
      <c r="A299" s="23"/>
      <c r="B299" s="15"/>
      <c r="C299" s="11"/>
      <c r="D299" s="7" t="s">
        <v>32</v>
      </c>
      <c r="E299" s="69" t="s">
        <v>67</v>
      </c>
      <c r="F299" s="66">
        <v>50</v>
      </c>
      <c r="G299" s="66">
        <v>9</v>
      </c>
      <c r="H299" s="66">
        <v>2</v>
      </c>
      <c r="I299" s="67">
        <v>29</v>
      </c>
      <c r="J299" s="66">
        <v>168</v>
      </c>
      <c r="K299" s="44"/>
      <c r="L299" s="64">
        <v>2.91</v>
      </c>
    </row>
    <row r="300" spans="1:12" ht="15" x14ac:dyDescent="0.25">
      <c r="A300" s="23"/>
      <c r="B300" s="15"/>
      <c r="C300" s="11"/>
      <c r="D300" s="6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4"/>
      <c r="B302" s="17"/>
      <c r="C302" s="8"/>
      <c r="D302" s="18" t="s">
        <v>33</v>
      </c>
      <c r="E302" s="9"/>
      <c r="F302" s="19">
        <f>SUM(F293:F301)</f>
        <v>740</v>
      </c>
      <c r="G302" s="19">
        <f t="shared" ref="G302:J302" si="86">SUM(G293:G301)</f>
        <v>29</v>
      </c>
      <c r="H302" s="19">
        <f t="shared" si="86"/>
        <v>31</v>
      </c>
      <c r="I302" s="19">
        <f t="shared" si="86"/>
        <v>120.8</v>
      </c>
      <c r="J302" s="19">
        <f t="shared" si="86"/>
        <v>817</v>
      </c>
      <c r="K302" s="25"/>
      <c r="L302" s="19">
        <f t="shared" ref="L302" si="87">SUM(L293:L301)</f>
        <v>80.089999999999989</v>
      </c>
    </row>
    <row r="303" spans="1:12" ht="15.75" thickBot="1" x14ac:dyDescent="0.25">
      <c r="A303" s="29">
        <f>A285</f>
        <v>3</v>
      </c>
      <c r="B303" s="30">
        <f>B285</f>
        <v>5</v>
      </c>
      <c r="C303" s="76" t="s">
        <v>4</v>
      </c>
      <c r="D303" s="77"/>
      <c r="E303" s="31"/>
      <c r="F303" s="32">
        <f>F292+F302</f>
        <v>740</v>
      </c>
      <c r="G303" s="32">
        <f>G292+G302</f>
        <v>29</v>
      </c>
      <c r="H303" s="32">
        <f>H292+H302</f>
        <v>31</v>
      </c>
      <c r="I303" s="32">
        <f>I292+I302</f>
        <v>120.8</v>
      </c>
      <c r="J303" s="32">
        <f>J292+J302</f>
        <v>817</v>
      </c>
      <c r="K303" s="32"/>
      <c r="L303" s="32">
        <f>L292+L302</f>
        <v>80.089999999999989</v>
      </c>
    </row>
    <row r="304" spans="1:12" ht="15" x14ac:dyDescent="0.25">
      <c r="A304" s="20">
        <v>4</v>
      </c>
      <c r="B304" s="21">
        <v>1</v>
      </c>
      <c r="C304" s="22" t="s">
        <v>20</v>
      </c>
      <c r="D304" s="5" t="s">
        <v>21</v>
      </c>
      <c r="E304" s="39"/>
      <c r="F304" s="40"/>
      <c r="G304" s="40"/>
      <c r="H304" s="40"/>
      <c r="I304" s="40"/>
      <c r="J304" s="40"/>
      <c r="K304" s="41"/>
      <c r="L304" s="40"/>
    </row>
    <row r="305" spans="1:12" ht="15" x14ac:dyDescent="0.25">
      <c r="A305" s="23"/>
      <c r="B305" s="15"/>
      <c r="C305" s="11"/>
      <c r="D305" s="6" t="s">
        <v>21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 x14ac:dyDescent="0.25">
      <c r="A306" s="23"/>
      <c r="B306" s="15"/>
      <c r="C306" s="11"/>
      <c r="D306" s="7" t="s">
        <v>26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3"/>
      <c r="B307" s="15"/>
      <c r="C307" s="11"/>
      <c r="D307" s="7" t="s">
        <v>30</v>
      </c>
      <c r="E307" s="42"/>
      <c r="F307" s="43"/>
      <c r="G307" s="43"/>
      <c r="H307" s="43"/>
      <c r="I307" s="43"/>
      <c r="J307" s="43"/>
      <c r="K307" s="44"/>
      <c r="L307" s="43"/>
    </row>
    <row r="308" spans="1:12" ht="15" x14ac:dyDescent="0.25">
      <c r="A308" s="23"/>
      <c r="B308" s="15"/>
      <c r="C308" s="11"/>
      <c r="D308" s="7" t="s">
        <v>23</v>
      </c>
      <c r="E308" s="42"/>
      <c r="F308" s="43"/>
      <c r="G308" s="43"/>
      <c r="H308" s="43"/>
      <c r="I308" s="43"/>
      <c r="J308" s="43"/>
      <c r="K308" s="44"/>
      <c r="L308" s="43"/>
    </row>
    <row r="309" spans="1:12" ht="15" x14ac:dyDescent="0.25">
      <c r="A309" s="23"/>
      <c r="B309" s="15"/>
      <c r="C309" s="11"/>
      <c r="D309" s="6" t="s">
        <v>24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 x14ac:dyDescent="0.25">
      <c r="A310" s="23"/>
      <c r="B310" s="15"/>
      <c r="C310" s="11"/>
      <c r="D310" s="6"/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3"/>
      <c r="B311" s="15"/>
      <c r="C311" s="11"/>
      <c r="D311" s="6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4"/>
      <c r="B312" s="17"/>
      <c r="C312" s="8"/>
      <c r="D312" s="18" t="s">
        <v>33</v>
      </c>
      <c r="E312" s="9"/>
      <c r="F312" s="19">
        <f>SUM(F304:F310)</f>
        <v>0</v>
      </c>
      <c r="G312" s="19">
        <f>SUM(G304:G310)</f>
        <v>0</v>
      </c>
      <c r="H312" s="19">
        <f>SUM(H304:H310)</f>
        <v>0</v>
      </c>
      <c r="I312" s="19">
        <f>SUM(I304:I310)</f>
        <v>0</v>
      </c>
      <c r="J312" s="19">
        <f>SUM(J304:J310)</f>
        <v>0</v>
      </c>
      <c r="K312" s="25"/>
      <c r="L312" s="19">
        <f>SUM(L304:L310)</f>
        <v>0</v>
      </c>
    </row>
    <row r="313" spans="1:12" ht="15" x14ac:dyDescent="0.25">
      <c r="A313" s="26">
        <f>A304</f>
        <v>4</v>
      </c>
      <c r="B313" s="13">
        <f>B304</f>
        <v>1</v>
      </c>
      <c r="C313" s="10" t="s">
        <v>25</v>
      </c>
      <c r="D313" s="7" t="s">
        <v>26</v>
      </c>
      <c r="E313" s="42"/>
      <c r="F313" s="43">
        <v>0</v>
      </c>
      <c r="G313" s="43">
        <v>0</v>
      </c>
      <c r="H313" s="43">
        <v>0</v>
      </c>
      <c r="I313" s="43">
        <v>0</v>
      </c>
      <c r="J313" s="43">
        <v>0</v>
      </c>
      <c r="K313" s="44"/>
      <c r="L313" s="43"/>
    </row>
    <row r="314" spans="1:12" ht="15" x14ac:dyDescent="0.25">
      <c r="A314" s="23"/>
      <c r="B314" s="15"/>
      <c r="C314" s="11"/>
      <c r="D314" s="7" t="s">
        <v>27</v>
      </c>
      <c r="E314" s="68" t="s">
        <v>69</v>
      </c>
      <c r="F314" s="66">
        <v>200</v>
      </c>
      <c r="G314" s="66">
        <v>4</v>
      </c>
      <c r="H314" s="66">
        <v>3</v>
      </c>
      <c r="I314" s="67">
        <v>0</v>
      </c>
      <c r="J314" s="66">
        <v>44</v>
      </c>
      <c r="K314" s="71">
        <v>7</v>
      </c>
      <c r="L314" s="64">
        <v>8.59</v>
      </c>
    </row>
    <row r="315" spans="1:12" ht="15" x14ac:dyDescent="0.25">
      <c r="A315" s="23"/>
      <c r="B315" s="15"/>
      <c r="C315" s="11"/>
      <c r="D315" s="7" t="s">
        <v>28</v>
      </c>
      <c r="E315" s="68" t="s">
        <v>57</v>
      </c>
      <c r="F315" s="66">
        <v>90</v>
      </c>
      <c r="G315" s="66">
        <v>17</v>
      </c>
      <c r="H315" s="66">
        <v>11</v>
      </c>
      <c r="I315" s="67">
        <v>0</v>
      </c>
      <c r="J315" s="66">
        <v>165</v>
      </c>
      <c r="K315" s="71">
        <v>637</v>
      </c>
      <c r="L315" s="64">
        <v>35.74</v>
      </c>
    </row>
    <row r="316" spans="1:12" ht="15" x14ac:dyDescent="0.25">
      <c r="A316" s="23"/>
      <c r="B316" s="15"/>
      <c r="C316" s="11"/>
      <c r="D316" s="7" t="s">
        <v>29</v>
      </c>
      <c r="E316" s="68" t="s">
        <v>70</v>
      </c>
      <c r="F316" s="66">
        <v>200</v>
      </c>
      <c r="G316" s="66">
        <v>7</v>
      </c>
      <c r="H316" s="66">
        <v>7</v>
      </c>
      <c r="I316" s="67">
        <v>39</v>
      </c>
      <c r="J316" s="66">
        <v>254</v>
      </c>
      <c r="K316" s="71" t="s">
        <v>72</v>
      </c>
      <c r="L316" s="64">
        <v>8.2100000000000009</v>
      </c>
    </row>
    <row r="317" spans="1:12" ht="15" x14ac:dyDescent="0.25">
      <c r="A317" s="23"/>
      <c r="B317" s="15"/>
      <c r="C317" s="11"/>
      <c r="D317" s="7" t="s">
        <v>30</v>
      </c>
      <c r="E317" s="68" t="s">
        <v>71</v>
      </c>
      <c r="F317" s="66">
        <v>200</v>
      </c>
      <c r="G317" s="66">
        <v>0</v>
      </c>
      <c r="H317" s="66">
        <v>0</v>
      </c>
      <c r="I317" s="67">
        <v>25</v>
      </c>
      <c r="J317" s="66">
        <v>104</v>
      </c>
      <c r="K317" s="71">
        <v>523</v>
      </c>
      <c r="L317" s="64">
        <v>12.18</v>
      </c>
    </row>
    <row r="318" spans="1:12" ht="15" x14ac:dyDescent="0.25">
      <c r="A318" s="23"/>
      <c r="B318" s="15"/>
      <c r="C318" s="11"/>
      <c r="D318" s="7" t="s">
        <v>31</v>
      </c>
      <c r="E318" s="68"/>
      <c r="F318" s="66"/>
      <c r="G318" s="66"/>
      <c r="H318" s="66"/>
      <c r="I318" s="67"/>
      <c r="J318" s="66"/>
      <c r="K318" s="44"/>
      <c r="L318" s="64"/>
    </row>
    <row r="319" spans="1:12" ht="15" x14ac:dyDescent="0.25">
      <c r="A319" s="23"/>
      <c r="B319" s="15"/>
      <c r="C319" s="11"/>
      <c r="D319" s="7" t="s">
        <v>32</v>
      </c>
      <c r="E319" s="68" t="s">
        <v>53</v>
      </c>
      <c r="F319" s="66">
        <v>50</v>
      </c>
      <c r="G319" s="66">
        <v>9</v>
      </c>
      <c r="H319" s="66">
        <v>2</v>
      </c>
      <c r="I319" s="67">
        <v>29</v>
      </c>
      <c r="J319" s="66">
        <v>168</v>
      </c>
      <c r="K319" s="44"/>
      <c r="L319" s="64">
        <v>2.91</v>
      </c>
    </row>
    <row r="320" spans="1:12" ht="15" x14ac:dyDescent="0.25">
      <c r="A320" s="23"/>
      <c r="B320" s="15"/>
      <c r="C320" s="11"/>
      <c r="D320" s="6"/>
      <c r="E320" s="42"/>
      <c r="F320" s="43"/>
      <c r="G320" s="43"/>
      <c r="H320" s="43"/>
      <c r="I320" s="43"/>
      <c r="J320" s="43"/>
      <c r="K320" s="44"/>
      <c r="L320" s="43"/>
    </row>
    <row r="321" spans="1:12" ht="15" x14ac:dyDescent="0.25">
      <c r="A321" s="23"/>
      <c r="B321" s="15"/>
      <c r="C321" s="11"/>
      <c r="D321" s="6"/>
      <c r="E321" s="42"/>
      <c r="F321" s="43"/>
      <c r="G321" s="43"/>
      <c r="H321" s="43"/>
      <c r="I321" s="43"/>
      <c r="J321" s="43"/>
      <c r="K321" s="44"/>
      <c r="L321" s="43"/>
    </row>
    <row r="322" spans="1:12" ht="15" x14ac:dyDescent="0.25">
      <c r="A322" s="24"/>
      <c r="B322" s="17"/>
      <c r="C322" s="8"/>
      <c r="D322" s="18" t="s">
        <v>33</v>
      </c>
      <c r="E322" s="9"/>
      <c r="F322" s="19">
        <f>SUM(F313:F321)</f>
        <v>740</v>
      </c>
      <c r="G322" s="19">
        <f t="shared" ref="G322:J322" si="88">SUM(G313:G321)</f>
        <v>37</v>
      </c>
      <c r="H322" s="19">
        <f t="shared" si="88"/>
        <v>23</v>
      </c>
      <c r="I322" s="19">
        <f t="shared" si="88"/>
        <v>93</v>
      </c>
      <c r="J322" s="19">
        <f t="shared" si="88"/>
        <v>735</v>
      </c>
      <c r="K322" s="25"/>
      <c r="L322" s="19">
        <f t="shared" ref="L322" si="89">SUM(L313:L321)</f>
        <v>67.63</v>
      </c>
    </row>
    <row r="323" spans="1:12" ht="15.75" thickBot="1" x14ac:dyDescent="0.25">
      <c r="A323" s="29">
        <f>A304</f>
        <v>4</v>
      </c>
      <c r="B323" s="30">
        <f>B304</f>
        <v>1</v>
      </c>
      <c r="C323" s="76" t="s">
        <v>4</v>
      </c>
      <c r="D323" s="77"/>
      <c r="E323" s="31"/>
      <c r="F323" s="32">
        <f>F312+F322</f>
        <v>740</v>
      </c>
      <c r="G323" s="32">
        <f>G312+G322</f>
        <v>37</v>
      </c>
      <c r="H323" s="32">
        <f>H312+H322</f>
        <v>23</v>
      </c>
      <c r="I323" s="32">
        <f>I312+I322</f>
        <v>93</v>
      </c>
      <c r="J323" s="32">
        <f>J312+J322</f>
        <v>735</v>
      </c>
      <c r="K323" s="32"/>
      <c r="L323" s="32">
        <f>L312+L322</f>
        <v>67.63</v>
      </c>
    </row>
    <row r="324" spans="1:12" ht="15" x14ac:dyDescent="0.25">
      <c r="A324" s="20">
        <v>4</v>
      </c>
      <c r="B324" s="21">
        <v>2</v>
      </c>
      <c r="C324" s="22" t="s">
        <v>20</v>
      </c>
      <c r="D324" s="5" t="s">
        <v>21</v>
      </c>
      <c r="E324" s="39"/>
      <c r="F324" s="40"/>
      <c r="G324" s="40"/>
      <c r="H324" s="40"/>
      <c r="I324" s="40"/>
      <c r="J324" s="40"/>
      <c r="K324" s="41"/>
      <c r="L324" s="40"/>
    </row>
    <row r="325" spans="1:12" ht="15" x14ac:dyDescent="0.25">
      <c r="A325" s="23"/>
      <c r="B325" s="15"/>
      <c r="C325" s="11"/>
      <c r="D325" s="6" t="s">
        <v>21</v>
      </c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7" t="s">
        <v>30</v>
      </c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7" t="s">
        <v>23</v>
      </c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3"/>
      <c r="B328" s="15"/>
      <c r="C328" s="11"/>
      <c r="D328" s="7" t="s">
        <v>24</v>
      </c>
      <c r="E328" s="42"/>
      <c r="F328" s="43"/>
      <c r="G328" s="43"/>
      <c r="H328" s="43"/>
      <c r="I328" s="43"/>
      <c r="J328" s="43"/>
      <c r="K328" s="44"/>
      <c r="L328" s="43"/>
    </row>
    <row r="329" spans="1:12" ht="15" x14ac:dyDescent="0.25">
      <c r="A329" s="23"/>
      <c r="B329" s="15"/>
      <c r="C329" s="11"/>
      <c r="D329" s="6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 x14ac:dyDescent="0.25">
      <c r="A330" s="23"/>
      <c r="B330" s="15"/>
      <c r="C330" s="11"/>
      <c r="D330" s="6"/>
      <c r="E330" s="42"/>
      <c r="F330" s="43"/>
      <c r="G330" s="43"/>
      <c r="H330" s="43"/>
      <c r="I330" s="43"/>
      <c r="J330" s="43"/>
      <c r="K330" s="44"/>
      <c r="L330" s="43"/>
    </row>
    <row r="331" spans="1:12" ht="15" x14ac:dyDescent="0.25">
      <c r="A331" s="23"/>
      <c r="B331" s="15"/>
      <c r="C331" s="11"/>
      <c r="D331" s="6"/>
      <c r="E331" s="42"/>
      <c r="F331" s="43"/>
      <c r="G331" s="43"/>
      <c r="H331" s="43"/>
      <c r="I331" s="43"/>
      <c r="J331" s="43"/>
      <c r="K331" s="44"/>
      <c r="L331" s="43"/>
    </row>
    <row r="332" spans="1:12" ht="15" x14ac:dyDescent="0.25">
      <c r="A332" s="24"/>
      <c r="B332" s="17"/>
      <c r="C332" s="8"/>
      <c r="D332" s="18" t="s">
        <v>33</v>
      </c>
      <c r="E332" s="9"/>
      <c r="F332" s="19">
        <f>SUM(F324:F330)</f>
        <v>0</v>
      </c>
      <c r="G332" s="19">
        <f>SUM(G324:G330)</f>
        <v>0</v>
      </c>
      <c r="H332" s="19">
        <f>SUM(H324:H330)</f>
        <v>0</v>
      </c>
      <c r="I332" s="19">
        <f>SUM(I324:I330)</f>
        <v>0</v>
      </c>
      <c r="J332" s="19">
        <f>SUM(J324:J330)</f>
        <v>0</v>
      </c>
      <c r="K332" s="25"/>
      <c r="L332" s="19">
        <f>SUM(L324:L330)</f>
        <v>0</v>
      </c>
    </row>
    <row r="333" spans="1:12" ht="15" x14ac:dyDescent="0.25">
      <c r="A333" s="26">
        <f>A324</f>
        <v>4</v>
      </c>
      <c r="B333" s="13">
        <f>B324</f>
        <v>2</v>
      </c>
      <c r="C333" s="10" t="s">
        <v>25</v>
      </c>
      <c r="D333" s="7" t="s">
        <v>26</v>
      </c>
      <c r="E333" s="42"/>
      <c r="F333" s="43">
        <v>0</v>
      </c>
      <c r="G333" s="43">
        <v>0</v>
      </c>
      <c r="H333" s="43">
        <v>0</v>
      </c>
      <c r="I333" s="43">
        <v>0</v>
      </c>
      <c r="J333" s="43">
        <v>0</v>
      </c>
      <c r="K333" s="44"/>
      <c r="L333" s="43"/>
    </row>
    <row r="334" spans="1:12" ht="15" x14ac:dyDescent="0.25">
      <c r="A334" s="23"/>
      <c r="B334" s="15"/>
      <c r="C334" s="11"/>
      <c r="D334" s="7" t="s">
        <v>27</v>
      </c>
      <c r="E334" s="68" t="s">
        <v>73</v>
      </c>
      <c r="F334" s="66">
        <v>200</v>
      </c>
      <c r="G334" s="66">
        <v>1</v>
      </c>
      <c r="H334" s="66">
        <v>0</v>
      </c>
      <c r="I334" s="67">
        <v>6</v>
      </c>
      <c r="J334" s="66">
        <v>44.28</v>
      </c>
      <c r="K334" s="65">
        <v>88</v>
      </c>
      <c r="L334" s="64">
        <v>15.02</v>
      </c>
    </row>
    <row r="335" spans="1:12" ht="15" x14ac:dyDescent="0.25">
      <c r="A335" s="23"/>
      <c r="B335" s="15"/>
      <c r="C335" s="11"/>
      <c r="D335" s="7" t="s">
        <v>28</v>
      </c>
      <c r="E335" s="68" t="s">
        <v>74</v>
      </c>
      <c r="F335" s="66">
        <v>100</v>
      </c>
      <c r="G335" s="66">
        <v>14</v>
      </c>
      <c r="H335" s="66">
        <v>4</v>
      </c>
      <c r="I335" s="67">
        <v>9</v>
      </c>
      <c r="J335" s="66">
        <v>150</v>
      </c>
      <c r="K335" s="65">
        <v>486</v>
      </c>
      <c r="L335" s="64">
        <v>47.01</v>
      </c>
    </row>
    <row r="336" spans="1:12" ht="15" x14ac:dyDescent="0.25">
      <c r="A336" s="23"/>
      <c r="B336" s="15"/>
      <c r="C336" s="11"/>
      <c r="D336" s="7" t="s">
        <v>29</v>
      </c>
      <c r="E336" s="68" t="s">
        <v>75</v>
      </c>
      <c r="F336" s="66">
        <v>150</v>
      </c>
      <c r="G336" s="66">
        <v>5</v>
      </c>
      <c r="H336" s="66">
        <v>6</v>
      </c>
      <c r="I336" s="67">
        <v>39</v>
      </c>
      <c r="J336" s="66">
        <v>242</v>
      </c>
      <c r="K336" s="65">
        <v>241</v>
      </c>
      <c r="L336" s="64">
        <v>8.32</v>
      </c>
    </row>
    <row r="337" spans="1:12" ht="15" x14ac:dyDescent="0.25">
      <c r="A337" s="23"/>
      <c r="B337" s="15"/>
      <c r="C337" s="11"/>
      <c r="D337" s="7" t="s">
        <v>30</v>
      </c>
      <c r="E337" s="68" t="s">
        <v>76</v>
      </c>
      <c r="F337" s="66">
        <v>200</v>
      </c>
      <c r="G337" s="66">
        <v>0</v>
      </c>
      <c r="H337" s="66">
        <v>0</v>
      </c>
      <c r="I337" s="67">
        <v>25</v>
      </c>
      <c r="J337" s="66">
        <v>94</v>
      </c>
      <c r="K337" s="65">
        <v>868</v>
      </c>
      <c r="L337" s="64">
        <v>4.53</v>
      </c>
    </row>
    <row r="338" spans="1:12" ht="15" x14ac:dyDescent="0.25">
      <c r="A338" s="23"/>
      <c r="B338" s="15"/>
      <c r="C338" s="11"/>
      <c r="D338" s="7" t="s">
        <v>31</v>
      </c>
      <c r="E338" s="68"/>
      <c r="F338" s="66"/>
      <c r="G338" s="66"/>
      <c r="H338" s="66"/>
      <c r="I338" s="67"/>
      <c r="J338" s="66"/>
      <c r="K338" s="44"/>
      <c r="L338" s="64"/>
    </row>
    <row r="339" spans="1:12" ht="15" x14ac:dyDescent="0.25">
      <c r="A339" s="23"/>
      <c r="B339" s="15"/>
      <c r="C339" s="11"/>
      <c r="D339" s="7" t="s">
        <v>32</v>
      </c>
      <c r="E339" s="68" t="s">
        <v>53</v>
      </c>
      <c r="F339" s="66">
        <v>50</v>
      </c>
      <c r="G339" s="66">
        <v>9</v>
      </c>
      <c r="H339" s="66">
        <v>2</v>
      </c>
      <c r="I339" s="67">
        <v>29</v>
      </c>
      <c r="J339" s="66">
        <v>168</v>
      </c>
      <c r="K339" s="44"/>
      <c r="L339" s="64">
        <v>2.91</v>
      </c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3"/>
      <c r="B341" s="15"/>
      <c r="C341" s="11"/>
      <c r="D341" s="6"/>
      <c r="E341" s="42"/>
      <c r="F341" s="43"/>
      <c r="G341" s="43"/>
      <c r="H341" s="43"/>
      <c r="I341" s="43"/>
      <c r="J341" s="43"/>
      <c r="K341" s="44"/>
      <c r="L341" s="43"/>
    </row>
    <row r="342" spans="1:12" ht="15" x14ac:dyDescent="0.25">
      <c r="A342" s="24"/>
      <c r="B342" s="17"/>
      <c r="C342" s="8"/>
      <c r="D342" s="18" t="s">
        <v>33</v>
      </c>
      <c r="E342" s="9"/>
      <c r="F342" s="19">
        <f>SUM(F333:F341)</f>
        <v>700</v>
      </c>
      <c r="G342" s="19">
        <f t="shared" ref="G342:J342" si="90">SUM(G333:G341)</f>
        <v>29</v>
      </c>
      <c r="H342" s="19">
        <f t="shared" si="90"/>
        <v>12</v>
      </c>
      <c r="I342" s="19">
        <f t="shared" si="90"/>
        <v>108</v>
      </c>
      <c r="J342" s="19">
        <f t="shared" si="90"/>
        <v>698.28</v>
      </c>
      <c r="K342" s="25"/>
      <c r="L342" s="19">
        <f>SUM(L333:L341)</f>
        <v>77.789999999999992</v>
      </c>
    </row>
    <row r="343" spans="1:12" ht="15.75" thickBot="1" x14ac:dyDescent="0.25">
      <c r="A343" s="29">
        <f>A324</f>
        <v>4</v>
      </c>
      <c r="B343" s="30">
        <f>B324</f>
        <v>2</v>
      </c>
      <c r="C343" s="76" t="s">
        <v>4</v>
      </c>
      <c r="D343" s="77"/>
      <c r="E343" s="31"/>
      <c r="F343" s="32">
        <f>F332+F342</f>
        <v>700</v>
      </c>
      <c r="G343" s="32">
        <f>G332+G342</f>
        <v>29</v>
      </c>
      <c r="H343" s="32">
        <f>H332+H342</f>
        <v>12</v>
      </c>
      <c r="I343" s="32">
        <f>I332+I342</f>
        <v>108</v>
      </c>
      <c r="J343" s="32">
        <f>J332+J342</f>
        <v>698.28</v>
      </c>
      <c r="K343" s="32"/>
      <c r="L343" s="32">
        <f>L332+L342</f>
        <v>77.789999999999992</v>
      </c>
    </row>
    <row r="344" spans="1:12" ht="15" x14ac:dyDescent="0.25">
      <c r="A344" s="20">
        <v>4</v>
      </c>
      <c r="B344" s="21">
        <v>3</v>
      </c>
      <c r="C344" s="22" t="s">
        <v>20</v>
      </c>
      <c r="D344" s="5" t="s">
        <v>21</v>
      </c>
      <c r="E344" s="39"/>
      <c r="F344" s="40"/>
      <c r="G344" s="40"/>
      <c r="H344" s="40"/>
      <c r="I344" s="40"/>
      <c r="J344" s="40"/>
      <c r="K344" s="41"/>
      <c r="L344" s="40"/>
    </row>
    <row r="345" spans="1:12" ht="15" x14ac:dyDescent="0.25">
      <c r="A345" s="23"/>
      <c r="B345" s="15"/>
      <c r="C345" s="11"/>
      <c r="D345" s="6" t="s">
        <v>22</v>
      </c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3"/>
      <c r="B346" s="15"/>
      <c r="C346" s="11"/>
      <c r="D346" s="7" t="s">
        <v>23</v>
      </c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3"/>
      <c r="B347" s="15"/>
      <c r="C347" s="11"/>
      <c r="D347" s="7" t="s">
        <v>24</v>
      </c>
      <c r="E347" s="42"/>
      <c r="F347" s="43"/>
      <c r="G347" s="43"/>
      <c r="H347" s="43"/>
      <c r="I347" s="43"/>
      <c r="J347" s="43"/>
      <c r="K347" s="44"/>
      <c r="L347" s="43"/>
    </row>
    <row r="348" spans="1:12" ht="15" x14ac:dyDescent="0.25">
      <c r="A348" s="23"/>
      <c r="B348" s="15"/>
      <c r="C348" s="11"/>
      <c r="D348" s="7" t="s">
        <v>40</v>
      </c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6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6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4"/>
      <c r="B351" s="17"/>
      <c r="C351" s="8"/>
      <c r="D351" s="18" t="s">
        <v>33</v>
      </c>
      <c r="E351" s="9"/>
      <c r="F351" s="19">
        <f>SUM(F344:F349)</f>
        <v>0</v>
      </c>
      <c r="G351" s="19">
        <f>SUM(G344:G349)</f>
        <v>0</v>
      </c>
      <c r="H351" s="19">
        <f>SUM(H344:H349)</f>
        <v>0</v>
      </c>
      <c r="I351" s="19">
        <f>SUM(I344:I349)</f>
        <v>0</v>
      </c>
      <c r="J351" s="19">
        <f>SUM(J344:J349)</f>
        <v>0</v>
      </c>
      <c r="K351" s="25"/>
      <c r="L351" s="19"/>
    </row>
    <row r="352" spans="1:12" ht="15" x14ac:dyDescent="0.25">
      <c r="A352" s="26">
        <f>A344</f>
        <v>4</v>
      </c>
      <c r="B352" s="13">
        <f>B344</f>
        <v>3</v>
      </c>
      <c r="C352" s="10" t="s">
        <v>25</v>
      </c>
      <c r="D352" s="7" t="s">
        <v>26</v>
      </c>
      <c r="E352" s="42"/>
      <c r="F352" s="43">
        <v>0</v>
      </c>
      <c r="G352" s="43">
        <v>0</v>
      </c>
      <c r="H352" s="43">
        <v>0</v>
      </c>
      <c r="I352" s="43">
        <v>0</v>
      </c>
      <c r="J352" s="43">
        <v>0</v>
      </c>
      <c r="K352" s="44"/>
      <c r="L352" s="43"/>
    </row>
    <row r="353" spans="1:12" ht="15" x14ac:dyDescent="0.25">
      <c r="A353" s="23"/>
      <c r="B353" s="15"/>
      <c r="C353" s="11"/>
      <c r="D353" s="7" t="s">
        <v>27</v>
      </c>
      <c r="E353" s="68" t="s">
        <v>77</v>
      </c>
      <c r="F353" s="66">
        <v>240</v>
      </c>
      <c r="G353" s="66">
        <v>5</v>
      </c>
      <c r="H353" s="66">
        <v>9</v>
      </c>
      <c r="I353" s="67">
        <v>15</v>
      </c>
      <c r="J353" s="66">
        <v>136</v>
      </c>
      <c r="K353" s="65">
        <v>145</v>
      </c>
      <c r="L353" s="85">
        <v>15.1</v>
      </c>
    </row>
    <row r="354" spans="1:12" ht="15" x14ac:dyDescent="0.25">
      <c r="A354" s="23"/>
      <c r="B354" s="15"/>
      <c r="C354" s="11"/>
      <c r="D354" s="7" t="s">
        <v>28</v>
      </c>
      <c r="E354" s="68" t="s">
        <v>78</v>
      </c>
      <c r="F354" s="66">
        <v>210</v>
      </c>
      <c r="G354" s="66">
        <v>20</v>
      </c>
      <c r="H354" s="66">
        <v>17</v>
      </c>
      <c r="I354" s="67">
        <v>36</v>
      </c>
      <c r="J354" s="66">
        <v>377</v>
      </c>
      <c r="K354" s="65">
        <v>304</v>
      </c>
      <c r="L354" s="85">
        <v>50.4</v>
      </c>
    </row>
    <row r="355" spans="1:12" ht="15" x14ac:dyDescent="0.25">
      <c r="A355" s="23"/>
      <c r="B355" s="15"/>
      <c r="C355" s="11"/>
      <c r="D355" s="7" t="s">
        <v>29</v>
      </c>
      <c r="E355" s="72"/>
      <c r="F355" s="73"/>
      <c r="G355" s="73"/>
      <c r="H355" s="73"/>
      <c r="I355" s="74"/>
      <c r="J355" s="73"/>
      <c r="K355" s="75"/>
      <c r="L355" s="86"/>
    </row>
    <row r="356" spans="1:12" ht="15" x14ac:dyDescent="0.25">
      <c r="A356" s="23"/>
      <c r="B356" s="15"/>
      <c r="C356" s="11"/>
      <c r="D356" s="7" t="s">
        <v>30</v>
      </c>
      <c r="E356" s="68" t="s">
        <v>71</v>
      </c>
      <c r="F356" s="66">
        <v>200</v>
      </c>
      <c r="G356" s="66">
        <v>0</v>
      </c>
      <c r="H356" s="66">
        <v>0</v>
      </c>
      <c r="I356" s="67">
        <v>25</v>
      </c>
      <c r="J356" s="66">
        <v>104</v>
      </c>
      <c r="K356" s="65">
        <v>523</v>
      </c>
      <c r="L356" s="85">
        <v>10.5</v>
      </c>
    </row>
    <row r="357" spans="1:12" ht="15" x14ac:dyDescent="0.25">
      <c r="A357" s="23"/>
      <c r="B357" s="15"/>
      <c r="C357" s="11"/>
      <c r="D357" s="7" t="s">
        <v>31</v>
      </c>
      <c r="E357" s="68" t="s">
        <v>53</v>
      </c>
      <c r="F357" s="66">
        <v>50</v>
      </c>
      <c r="G357" s="66">
        <v>9</v>
      </c>
      <c r="H357" s="66">
        <v>2</v>
      </c>
      <c r="I357" s="67">
        <v>29</v>
      </c>
      <c r="J357" s="66">
        <v>168</v>
      </c>
      <c r="K357" s="44"/>
      <c r="L357" s="85">
        <v>2.91</v>
      </c>
    </row>
    <row r="358" spans="1:12" ht="15" x14ac:dyDescent="0.25">
      <c r="A358" s="23"/>
      <c r="B358" s="15"/>
      <c r="C358" s="11"/>
      <c r="D358" s="7" t="s">
        <v>32</v>
      </c>
      <c r="E358" s="42"/>
      <c r="F358" s="43">
        <v>0</v>
      </c>
      <c r="G358" s="43">
        <v>0</v>
      </c>
      <c r="H358" s="43">
        <v>0</v>
      </c>
      <c r="I358" s="43">
        <v>0</v>
      </c>
      <c r="J358" s="43">
        <v>0</v>
      </c>
      <c r="K358" s="44"/>
      <c r="L358" s="43"/>
    </row>
    <row r="359" spans="1:12" ht="15" x14ac:dyDescent="0.25">
      <c r="A359" s="23"/>
      <c r="B359" s="15"/>
      <c r="C359" s="11"/>
      <c r="D359" s="6"/>
      <c r="E359" s="42"/>
      <c r="F359" s="43"/>
      <c r="G359" s="43"/>
      <c r="H359" s="43"/>
      <c r="I359" s="43"/>
      <c r="J359" s="43"/>
      <c r="K359" s="44"/>
      <c r="L359" s="43"/>
    </row>
    <row r="360" spans="1:12" ht="15" x14ac:dyDescent="0.25">
      <c r="A360" s="23"/>
      <c r="B360" s="15"/>
      <c r="C360" s="11"/>
      <c r="D360" s="6"/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4"/>
      <c r="B361" s="17"/>
      <c r="C361" s="8"/>
      <c r="D361" s="18" t="s">
        <v>33</v>
      </c>
      <c r="E361" s="9"/>
      <c r="F361" s="19">
        <f>SUM(F352:F360)</f>
        <v>700</v>
      </c>
      <c r="G361" s="19">
        <f t="shared" ref="G361:J361" si="91">SUM(G352:G360)</f>
        <v>34</v>
      </c>
      <c r="H361" s="19">
        <f t="shared" si="91"/>
        <v>28</v>
      </c>
      <c r="I361" s="19">
        <f t="shared" si="91"/>
        <v>105</v>
      </c>
      <c r="J361" s="19">
        <f t="shared" si="91"/>
        <v>785</v>
      </c>
      <c r="K361" s="25"/>
      <c r="L361" s="19">
        <f>L353+L354+L356+L357</f>
        <v>78.91</v>
      </c>
    </row>
    <row r="362" spans="1:12" ht="15.75" thickBot="1" x14ac:dyDescent="0.25">
      <c r="A362" s="29">
        <f>A344</f>
        <v>4</v>
      </c>
      <c r="B362" s="30">
        <f>B344</f>
        <v>3</v>
      </c>
      <c r="C362" s="76" t="s">
        <v>4</v>
      </c>
      <c r="D362" s="77"/>
      <c r="E362" s="31"/>
      <c r="F362" s="32">
        <f>F351+F361</f>
        <v>700</v>
      </c>
      <c r="G362" s="32">
        <f>G351+G361</f>
        <v>34</v>
      </c>
      <c r="H362" s="32">
        <f>H351+H361</f>
        <v>28</v>
      </c>
      <c r="I362" s="32">
        <f>I351+I361</f>
        <v>105</v>
      </c>
      <c r="J362" s="32">
        <f>J351+J361</f>
        <v>785</v>
      </c>
      <c r="K362" s="32"/>
      <c r="L362" s="87">
        <f>L353+L354+L356+L357</f>
        <v>78.91</v>
      </c>
    </row>
    <row r="363" spans="1:12" ht="15" x14ac:dyDescent="0.25">
      <c r="A363" s="20">
        <v>4</v>
      </c>
      <c r="B363" s="21">
        <v>4</v>
      </c>
      <c r="C363" s="22" t="s">
        <v>20</v>
      </c>
      <c r="D363" s="5" t="s">
        <v>21</v>
      </c>
      <c r="E363" s="39"/>
      <c r="F363" s="40"/>
      <c r="G363" s="40"/>
      <c r="H363" s="40"/>
      <c r="I363" s="40"/>
      <c r="J363" s="40"/>
      <c r="K363" s="41"/>
      <c r="L363" s="40"/>
    </row>
    <row r="364" spans="1:12" ht="15" x14ac:dyDescent="0.25">
      <c r="A364" s="23"/>
      <c r="B364" s="15"/>
      <c r="C364" s="11"/>
      <c r="D364" s="6" t="s">
        <v>21</v>
      </c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7" t="s">
        <v>30</v>
      </c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3"/>
      <c r="B366" s="15"/>
      <c r="C366" s="11"/>
      <c r="D366" s="7" t="s">
        <v>23</v>
      </c>
      <c r="E366" s="42"/>
      <c r="F366" s="43"/>
      <c r="G366" s="43"/>
      <c r="H366" s="43"/>
      <c r="I366" s="43"/>
      <c r="J366" s="43"/>
      <c r="K366" s="44"/>
      <c r="L366" s="43"/>
    </row>
    <row r="367" spans="1:12" ht="15" x14ac:dyDescent="0.25">
      <c r="A367" s="23"/>
      <c r="B367" s="15"/>
      <c r="C367" s="11"/>
      <c r="D367" s="7" t="s">
        <v>24</v>
      </c>
      <c r="E367" s="42"/>
      <c r="F367" s="43"/>
      <c r="G367" s="43"/>
      <c r="H367" s="43"/>
      <c r="I367" s="43"/>
      <c r="J367" s="43"/>
      <c r="K367" s="44"/>
      <c r="L367" s="43"/>
    </row>
    <row r="368" spans="1:12" ht="15" x14ac:dyDescent="0.25">
      <c r="A368" s="23"/>
      <c r="B368" s="15"/>
      <c r="C368" s="11"/>
      <c r="D368" s="6" t="s">
        <v>26</v>
      </c>
      <c r="E368" s="42"/>
      <c r="F368" s="43"/>
      <c r="G368" s="43"/>
      <c r="H368" s="43"/>
      <c r="I368" s="43"/>
      <c r="J368" s="43"/>
      <c r="K368" s="44"/>
      <c r="L368" s="43"/>
    </row>
    <row r="369" spans="1:12" ht="15" x14ac:dyDescent="0.2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4"/>
      <c r="B370" s="17"/>
      <c r="C370" s="8"/>
      <c r="D370" s="18" t="s">
        <v>33</v>
      </c>
      <c r="E370" s="9"/>
      <c r="F370" s="19">
        <f>SUM(F363:F368)</f>
        <v>0</v>
      </c>
      <c r="G370" s="19">
        <f>SUM(G363:G368)</f>
        <v>0</v>
      </c>
      <c r="H370" s="19">
        <f>SUM(H363:H368)</f>
        <v>0</v>
      </c>
      <c r="I370" s="19">
        <f>SUM(I363:I368)</f>
        <v>0</v>
      </c>
      <c r="J370" s="19">
        <f>SUM(J363:J368)</f>
        <v>0</v>
      </c>
      <c r="K370" s="25"/>
      <c r="L370" s="19">
        <f>SUM(L363:L368)</f>
        <v>0</v>
      </c>
    </row>
    <row r="371" spans="1:12" ht="15" x14ac:dyDescent="0.25">
      <c r="A371" s="26">
        <f>A363</f>
        <v>4</v>
      </c>
      <c r="B371" s="13">
        <f>B363</f>
        <v>4</v>
      </c>
      <c r="C371" s="10" t="s">
        <v>25</v>
      </c>
      <c r="D371" s="7" t="s">
        <v>26</v>
      </c>
      <c r="E371" s="42"/>
      <c r="F371" s="43">
        <v>0</v>
      </c>
      <c r="G371" s="43">
        <v>0</v>
      </c>
      <c r="H371" s="43">
        <v>0</v>
      </c>
      <c r="I371" s="43">
        <v>0</v>
      </c>
      <c r="J371" s="43">
        <v>0</v>
      </c>
      <c r="K371" s="44"/>
      <c r="L371" s="43"/>
    </row>
    <row r="372" spans="1:12" ht="15" x14ac:dyDescent="0.25">
      <c r="A372" s="23"/>
      <c r="B372" s="15"/>
      <c r="C372" s="11"/>
      <c r="D372" s="7" t="s">
        <v>27</v>
      </c>
      <c r="E372" s="68" t="s">
        <v>79</v>
      </c>
      <c r="F372" s="66">
        <v>200</v>
      </c>
      <c r="G372" s="66">
        <v>2</v>
      </c>
      <c r="H372" s="66">
        <v>2</v>
      </c>
      <c r="I372" s="67">
        <v>12</v>
      </c>
      <c r="J372" s="66">
        <v>86</v>
      </c>
      <c r="K372" s="44">
        <v>144</v>
      </c>
      <c r="L372" s="64">
        <v>6.34</v>
      </c>
    </row>
    <row r="373" spans="1:12" ht="15" x14ac:dyDescent="0.25">
      <c r="A373" s="23"/>
      <c r="B373" s="15"/>
      <c r="C373" s="11"/>
      <c r="D373" s="7" t="s">
        <v>28</v>
      </c>
      <c r="E373" s="68" t="s">
        <v>80</v>
      </c>
      <c r="F373" s="66">
        <v>100</v>
      </c>
      <c r="G373" s="66">
        <v>11</v>
      </c>
      <c r="H373" s="66">
        <v>14</v>
      </c>
      <c r="I373" s="67">
        <v>15</v>
      </c>
      <c r="J373" s="66">
        <v>233</v>
      </c>
      <c r="K373" s="44"/>
      <c r="L373" s="64">
        <v>48.03</v>
      </c>
    </row>
    <row r="374" spans="1:12" ht="15" x14ac:dyDescent="0.25">
      <c r="A374" s="23"/>
      <c r="B374" s="15"/>
      <c r="C374" s="11"/>
      <c r="D374" s="7" t="s">
        <v>29</v>
      </c>
      <c r="E374" s="68" t="s">
        <v>81</v>
      </c>
      <c r="F374" s="66">
        <v>150</v>
      </c>
      <c r="G374" s="66">
        <v>18</v>
      </c>
      <c r="H374" s="66">
        <v>9</v>
      </c>
      <c r="I374" s="67">
        <v>41</v>
      </c>
      <c r="J374" s="66">
        <v>291</v>
      </c>
      <c r="K374" s="44">
        <v>161</v>
      </c>
      <c r="L374" s="64">
        <v>6.28</v>
      </c>
    </row>
    <row r="375" spans="1:12" ht="15" x14ac:dyDescent="0.25">
      <c r="A375" s="23"/>
      <c r="B375" s="15"/>
      <c r="C375" s="11"/>
      <c r="D375" s="7" t="s">
        <v>30</v>
      </c>
      <c r="E375" s="68" t="s">
        <v>82</v>
      </c>
      <c r="F375" s="66">
        <v>200</v>
      </c>
      <c r="G375" s="66">
        <v>0</v>
      </c>
      <c r="H375" s="66">
        <v>0</v>
      </c>
      <c r="I375" s="67">
        <v>10</v>
      </c>
      <c r="J375" s="66">
        <v>34</v>
      </c>
      <c r="K375" s="44"/>
      <c r="L375" s="64">
        <v>1.62</v>
      </c>
    </row>
    <row r="376" spans="1:12" ht="15" x14ac:dyDescent="0.25">
      <c r="A376" s="23"/>
      <c r="B376" s="15"/>
      <c r="C376" s="11"/>
      <c r="D376" s="7" t="s">
        <v>31</v>
      </c>
      <c r="E376" s="68"/>
      <c r="F376" s="66"/>
      <c r="G376" s="66"/>
      <c r="H376" s="66"/>
      <c r="I376" s="67"/>
      <c r="J376" s="66"/>
      <c r="K376" s="44"/>
      <c r="L376" s="64"/>
    </row>
    <row r="377" spans="1:12" ht="15" x14ac:dyDescent="0.25">
      <c r="A377" s="23"/>
      <c r="B377" s="15"/>
      <c r="C377" s="11"/>
      <c r="D377" s="7" t="s">
        <v>32</v>
      </c>
      <c r="E377" s="68" t="s">
        <v>53</v>
      </c>
      <c r="F377" s="66">
        <v>50</v>
      </c>
      <c r="G377" s="66">
        <v>9</v>
      </c>
      <c r="H377" s="66">
        <v>2</v>
      </c>
      <c r="I377" s="67">
        <v>29</v>
      </c>
      <c r="J377" s="66">
        <v>168</v>
      </c>
      <c r="K377" s="44"/>
      <c r="L377" s="64">
        <v>2.91</v>
      </c>
    </row>
    <row r="378" spans="1:12" ht="15" x14ac:dyDescent="0.25">
      <c r="A378" s="23"/>
      <c r="B378" s="15"/>
      <c r="C378" s="11"/>
      <c r="D378" s="6"/>
      <c r="E378" s="42"/>
      <c r="F378" s="43"/>
      <c r="G378" s="43"/>
      <c r="H378" s="43"/>
      <c r="I378" s="43"/>
      <c r="J378" s="43"/>
      <c r="K378" s="44"/>
      <c r="L378" s="43"/>
    </row>
    <row r="379" spans="1:12" ht="15" x14ac:dyDescent="0.25">
      <c r="A379" s="23"/>
      <c r="B379" s="15"/>
      <c r="C379" s="11"/>
      <c r="D379" s="6"/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4"/>
      <c r="B380" s="17"/>
      <c r="C380" s="8"/>
      <c r="D380" s="18" t="s">
        <v>33</v>
      </c>
      <c r="E380" s="9"/>
      <c r="F380" s="19">
        <f>SUM(F371:F379)</f>
        <v>700</v>
      </c>
      <c r="G380" s="19">
        <f t="shared" ref="G380:J380" si="92">SUM(G371:G379)</f>
        <v>40</v>
      </c>
      <c r="H380" s="19">
        <f t="shared" si="92"/>
        <v>27</v>
      </c>
      <c r="I380" s="19">
        <f t="shared" si="92"/>
        <v>107</v>
      </c>
      <c r="J380" s="19">
        <f t="shared" si="92"/>
        <v>812</v>
      </c>
      <c r="K380" s="25"/>
      <c r="L380" s="19">
        <f t="shared" ref="L380" si="93">SUM(L371:L379)</f>
        <v>65.180000000000007</v>
      </c>
    </row>
    <row r="381" spans="1:12" ht="15.75" thickBot="1" x14ac:dyDescent="0.25">
      <c r="A381" s="29">
        <f>A363</f>
        <v>4</v>
      </c>
      <c r="B381" s="30">
        <f>B363</f>
        <v>4</v>
      </c>
      <c r="C381" s="76" t="s">
        <v>4</v>
      </c>
      <c r="D381" s="77"/>
      <c r="E381" s="31"/>
      <c r="F381" s="32">
        <f>F370+F380</f>
        <v>700</v>
      </c>
      <c r="G381" s="32">
        <f>G370+G380</f>
        <v>40</v>
      </c>
      <c r="H381" s="32">
        <f>H370+H380</f>
        <v>27</v>
      </c>
      <c r="I381" s="32">
        <f>I370+I380</f>
        <v>107</v>
      </c>
      <c r="J381" s="32">
        <f>J370+J380</f>
        <v>812</v>
      </c>
      <c r="K381" s="32"/>
      <c r="L381" s="32">
        <f>L370+L380</f>
        <v>65.180000000000007</v>
      </c>
    </row>
    <row r="382" spans="1:12" ht="15" x14ac:dyDescent="0.25">
      <c r="A382" s="20">
        <v>4</v>
      </c>
      <c r="B382" s="21">
        <v>5</v>
      </c>
      <c r="C382" s="22" t="s">
        <v>20</v>
      </c>
      <c r="D382" s="5" t="s">
        <v>21</v>
      </c>
      <c r="E382" s="39"/>
      <c r="F382" s="40"/>
      <c r="G382" s="40"/>
      <c r="H382" s="40"/>
      <c r="I382" s="40"/>
      <c r="J382" s="40"/>
      <c r="K382" s="41"/>
      <c r="L382" s="40"/>
    </row>
    <row r="383" spans="1:12" ht="15" x14ac:dyDescent="0.25">
      <c r="A383" s="23"/>
      <c r="B383" s="15"/>
      <c r="C383" s="11"/>
      <c r="D383" s="6" t="s">
        <v>26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3"/>
      <c r="B384" s="15"/>
      <c r="C384" s="11"/>
      <c r="D384" s="7" t="s">
        <v>22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3"/>
      <c r="B385" s="15"/>
      <c r="C385" s="11"/>
      <c r="D385" s="7" t="s">
        <v>23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 x14ac:dyDescent="0.25">
      <c r="A386" s="23"/>
      <c r="B386" s="15"/>
      <c r="C386" s="11"/>
      <c r="D386" s="7" t="s">
        <v>24</v>
      </c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3"/>
      <c r="B387" s="15"/>
      <c r="C387" s="11"/>
      <c r="D387" s="6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6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4"/>
      <c r="B389" s="17"/>
      <c r="C389" s="8"/>
      <c r="D389" s="18" t="s">
        <v>33</v>
      </c>
      <c r="E389" s="9"/>
      <c r="F389" s="19">
        <f>SUM(F382:F387)</f>
        <v>0</v>
      </c>
      <c r="G389" s="19">
        <f>SUM(G382:G387)</f>
        <v>0</v>
      </c>
      <c r="H389" s="19">
        <f>SUM(H382:H387)</f>
        <v>0</v>
      </c>
      <c r="I389" s="19">
        <f>SUM(I382:I387)</f>
        <v>0</v>
      </c>
      <c r="J389" s="19">
        <f>SUM(J382:J387)</f>
        <v>0</v>
      </c>
      <c r="K389" s="25"/>
      <c r="L389" s="19">
        <f>SUM(L382:L387)</f>
        <v>0</v>
      </c>
    </row>
    <row r="390" spans="1:12" ht="15" x14ac:dyDescent="0.25">
      <c r="A390" s="26">
        <f>A382</f>
        <v>4</v>
      </c>
      <c r="B390" s="13">
        <f>B382</f>
        <v>5</v>
      </c>
      <c r="C390" s="10" t="s">
        <v>25</v>
      </c>
      <c r="D390" s="7" t="s">
        <v>26</v>
      </c>
      <c r="E390" s="42"/>
      <c r="F390" s="43">
        <v>0</v>
      </c>
      <c r="G390" s="43">
        <v>0</v>
      </c>
      <c r="H390" s="43">
        <v>0</v>
      </c>
      <c r="I390" s="43">
        <v>0</v>
      </c>
      <c r="J390" s="43">
        <v>0</v>
      </c>
      <c r="K390" s="44"/>
      <c r="L390" s="43"/>
    </row>
    <row r="391" spans="1:12" ht="15" x14ac:dyDescent="0.25">
      <c r="A391" s="23"/>
      <c r="B391" s="15"/>
      <c r="C391" s="11"/>
      <c r="D391" s="7" t="s">
        <v>27</v>
      </c>
      <c r="E391" s="68" t="s">
        <v>83</v>
      </c>
      <c r="F391" s="66">
        <v>200</v>
      </c>
      <c r="G391" s="66">
        <v>2</v>
      </c>
      <c r="H391" s="66">
        <v>3</v>
      </c>
      <c r="I391" s="67">
        <v>12</v>
      </c>
      <c r="J391" s="66">
        <v>73</v>
      </c>
      <c r="K391" s="65">
        <v>204</v>
      </c>
      <c r="L391" s="64">
        <v>6.83</v>
      </c>
    </row>
    <row r="392" spans="1:12" ht="15" x14ac:dyDescent="0.25">
      <c r="A392" s="23"/>
      <c r="B392" s="15"/>
      <c r="C392" s="11"/>
      <c r="D392" s="7" t="s">
        <v>28</v>
      </c>
      <c r="E392" s="68" t="s">
        <v>84</v>
      </c>
      <c r="F392" s="66">
        <v>100</v>
      </c>
      <c r="G392" s="66">
        <v>20</v>
      </c>
      <c r="H392" s="66">
        <v>18</v>
      </c>
      <c r="I392" s="67">
        <v>5</v>
      </c>
      <c r="J392" s="66">
        <v>203</v>
      </c>
      <c r="K392" s="65">
        <v>591</v>
      </c>
      <c r="L392" s="64">
        <v>78.040000000000006</v>
      </c>
    </row>
    <row r="393" spans="1:12" ht="15" x14ac:dyDescent="0.25">
      <c r="A393" s="23"/>
      <c r="B393" s="15"/>
      <c r="C393" s="11"/>
      <c r="D393" s="7" t="s">
        <v>29</v>
      </c>
      <c r="E393" s="68" t="s">
        <v>85</v>
      </c>
      <c r="F393" s="66">
        <v>150</v>
      </c>
      <c r="G393" s="66">
        <v>6</v>
      </c>
      <c r="H393" s="66">
        <v>1</v>
      </c>
      <c r="I393" s="67">
        <v>29</v>
      </c>
      <c r="J393" s="66">
        <v>148</v>
      </c>
      <c r="K393" s="65">
        <v>291</v>
      </c>
      <c r="L393" s="64">
        <v>6.58</v>
      </c>
    </row>
    <row r="394" spans="1:12" ht="15" x14ac:dyDescent="0.25">
      <c r="A394" s="23"/>
      <c r="B394" s="15"/>
      <c r="C394" s="11"/>
      <c r="D394" s="7" t="s">
        <v>30</v>
      </c>
      <c r="E394" s="68" t="s">
        <v>76</v>
      </c>
      <c r="F394" s="66">
        <v>200</v>
      </c>
      <c r="G394" s="66">
        <v>0</v>
      </c>
      <c r="H394" s="66">
        <v>0</v>
      </c>
      <c r="I394" s="67">
        <v>25</v>
      </c>
      <c r="J394" s="66">
        <v>94</v>
      </c>
      <c r="K394" s="65">
        <v>523</v>
      </c>
      <c r="L394" s="64">
        <v>4.53</v>
      </c>
    </row>
    <row r="395" spans="1:12" ht="15" x14ac:dyDescent="0.25">
      <c r="A395" s="23"/>
      <c r="B395" s="15"/>
      <c r="C395" s="11"/>
      <c r="D395" s="7" t="s">
        <v>31</v>
      </c>
      <c r="E395" s="68"/>
      <c r="F395" s="66"/>
      <c r="G395" s="66"/>
      <c r="H395" s="66"/>
      <c r="I395" s="67"/>
      <c r="J395" s="66"/>
      <c r="K395" s="44"/>
      <c r="L395" s="64"/>
    </row>
    <row r="396" spans="1:12" ht="15" x14ac:dyDescent="0.25">
      <c r="A396" s="23"/>
      <c r="B396" s="15"/>
      <c r="C396" s="11"/>
      <c r="D396" s="7" t="s">
        <v>32</v>
      </c>
      <c r="E396" s="68" t="s">
        <v>53</v>
      </c>
      <c r="F396" s="66">
        <v>50</v>
      </c>
      <c r="G396" s="66">
        <v>9</v>
      </c>
      <c r="H396" s="66">
        <v>2</v>
      </c>
      <c r="I396" s="67">
        <v>29</v>
      </c>
      <c r="J396" s="66">
        <v>168</v>
      </c>
      <c r="K396" s="44"/>
      <c r="L396" s="64">
        <v>2.91</v>
      </c>
    </row>
    <row r="397" spans="1:12" ht="15" x14ac:dyDescent="0.25">
      <c r="A397" s="23"/>
      <c r="B397" s="15"/>
      <c r="C397" s="11"/>
      <c r="D397" s="6"/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23"/>
      <c r="B398" s="15"/>
      <c r="C398" s="11"/>
      <c r="D398" s="6"/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24"/>
      <c r="B399" s="17"/>
      <c r="C399" s="8"/>
      <c r="D399" s="18" t="s">
        <v>33</v>
      </c>
      <c r="E399" s="9"/>
      <c r="F399" s="19">
        <f>SUM(F390:F398)</f>
        <v>700</v>
      </c>
      <c r="G399" s="19">
        <f t="shared" ref="G399:J399" si="94">SUM(G390:G398)</f>
        <v>37</v>
      </c>
      <c r="H399" s="19">
        <f t="shared" si="94"/>
        <v>24</v>
      </c>
      <c r="I399" s="19">
        <f t="shared" si="94"/>
        <v>100</v>
      </c>
      <c r="J399" s="19">
        <f t="shared" si="94"/>
        <v>686</v>
      </c>
      <c r="K399" s="25"/>
      <c r="L399" s="19">
        <f t="shared" ref="L399" si="95">SUM(L390:L398)</f>
        <v>98.89</v>
      </c>
    </row>
    <row r="400" spans="1:12" ht="15.75" thickBot="1" x14ac:dyDescent="0.25">
      <c r="A400" s="29">
        <f>A382</f>
        <v>4</v>
      </c>
      <c r="B400" s="30">
        <f>B382</f>
        <v>5</v>
      </c>
      <c r="C400" s="76" t="s">
        <v>4</v>
      </c>
      <c r="D400" s="77"/>
      <c r="E400" s="31"/>
      <c r="F400" s="32">
        <f>F389+F399</f>
        <v>700</v>
      </c>
      <c r="G400" s="32">
        <f>G389+G399</f>
        <v>37</v>
      </c>
      <c r="H400" s="32">
        <f>H389+H399</f>
        <v>24</v>
      </c>
      <c r="I400" s="32">
        <f>I389+I399</f>
        <v>100</v>
      </c>
      <c r="J400" s="32">
        <f>J389+J399</f>
        <v>686</v>
      </c>
      <c r="K400" s="32"/>
      <c r="L400" s="32">
        <f>L389+L399</f>
        <v>98.89</v>
      </c>
    </row>
    <row r="401" spans="1:12" ht="15.75" thickBot="1" x14ac:dyDescent="0.25">
      <c r="A401" s="57"/>
      <c r="B401" s="58"/>
      <c r="C401" s="59"/>
      <c r="D401" s="60"/>
      <c r="E401" s="61"/>
      <c r="F401" s="62"/>
      <c r="G401" s="62"/>
      <c r="H401" s="62"/>
      <c r="I401" s="62"/>
      <c r="J401" s="62"/>
      <c r="K401" s="62"/>
      <c r="L401" s="62"/>
    </row>
    <row r="402" spans="1:12" ht="13.5" thickBot="1" x14ac:dyDescent="0.25">
      <c r="A402" s="27"/>
      <c r="B402" s="28"/>
      <c r="C402" s="82" t="s">
        <v>5</v>
      </c>
      <c r="D402" s="83"/>
      <c r="E402" s="84"/>
      <c r="F402" s="34">
        <f>SUMIF($C:$C,"Итого за день:",F:F)/COUNTIFS($C:$C,"Итого за день:",F:F,"&gt;0")</f>
        <v>722</v>
      </c>
      <c r="G402" s="34">
        <f>SUMIF($C:$C,"Итого за день:",G:G)/COUNTIFS($C:$C,"Итого за день:",G:G,"&gt;0")</f>
        <v>32.9</v>
      </c>
      <c r="H402" s="34">
        <f>SUMIF($C:$C,"Итого за день:",H:H)/COUNTIFS($C:$C,"Итого за день:",H:H,"&gt;0")</f>
        <v>25.1</v>
      </c>
      <c r="I402" s="34">
        <f>SUMIF($C:$C,"Итого за день:",I:I)/COUNTIFS($C:$C,"Итого за день:",I:I,"&gt;0")</f>
        <v>102.88</v>
      </c>
      <c r="J402" s="34">
        <f>SUMIF($C:$C,"Итого за день:",J:J)/COUNTIFS($C:$C,"Итого за день:",J:J,"&gt;0")</f>
        <v>747.62799999999993</v>
      </c>
      <c r="K402" s="34"/>
      <c r="L402" s="53">
        <f>SUMIF($C:$C,"Итого за день:",L:L)/COUNTIFS($C:$C,"Итого за день:",L:L,"&gt;0")</f>
        <v>76.656999999999982</v>
      </c>
    </row>
  </sheetData>
  <mergeCells count="24">
    <mergeCell ref="C402:E402"/>
    <mergeCell ref="C205:D205"/>
    <mergeCell ref="C125:D125"/>
    <mergeCell ref="C145:D145"/>
    <mergeCell ref="C165:D165"/>
    <mergeCell ref="C185:D185"/>
    <mergeCell ref="C323:D323"/>
    <mergeCell ref="C343:D343"/>
    <mergeCell ref="C362:D362"/>
    <mergeCell ref="C381:D381"/>
    <mergeCell ref="C400:D400"/>
    <mergeCell ref="C225:D225"/>
    <mergeCell ref="C245:D245"/>
    <mergeCell ref="C264:D264"/>
    <mergeCell ref="C284:D284"/>
    <mergeCell ref="C303:D303"/>
    <mergeCell ref="C85:D85"/>
    <mergeCell ref="C105:D105"/>
    <mergeCell ref="C25:D25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Филонова М.Ю.</cp:lastModifiedBy>
  <dcterms:created xsi:type="dcterms:W3CDTF">2022-05-16T14:23:56Z</dcterms:created>
  <dcterms:modified xsi:type="dcterms:W3CDTF">2024-10-22T03:27:51Z</dcterms:modified>
</cp:coreProperties>
</file>